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93958\OneDrive - London Borough of Croydon\Documents\web\"/>
    </mc:Choice>
  </mc:AlternateContent>
  <bookViews>
    <workbookView xWindow="0" yWindow="0" windowWidth="15360" windowHeight="6216" firstSheet="48" activeTab="51"/>
  </bookViews>
  <sheets>
    <sheet name="Addiscombe East" sheetId="1" r:id="rId1"/>
    <sheet name="Addiscombe E Graph" sheetId="2" r:id="rId2"/>
    <sheet name="Addiscombe West" sheetId="3" r:id="rId3"/>
    <sheet name="Addiscombe W Graph" sheetId="4" r:id="rId4"/>
    <sheet name="Bensham Manor" sheetId="5" r:id="rId5"/>
    <sheet name="Bensham manor Graph" sheetId="6" r:id="rId6"/>
    <sheet name="Broad Green" sheetId="7" r:id="rId7"/>
    <sheet name="Broad Graph" sheetId="8" r:id="rId8"/>
    <sheet name="Coulsdon Town" sheetId="9" r:id="rId9"/>
    <sheet name="Coulsdon Town Graph" sheetId="10" r:id="rId10"/>
    <sheet name="Crystal Palace &amp; U Norwood" sheetId="11" r:id="rId11"/>
    <sheet name="Crystal Palace Graph" sheetId="12" r:id="rId12"/>
    <sheet name="Fairfield" sheetId="13" r:id="rId13"/>
    <sheet name="Fairfield Graph" sheetId="14" r:id="rId14"/>
    <sheet name="Kenley" sheetId="15" r:id="rId15"/>
    <sheet name="Kenley Graph" sheetId="16" r:id="rId16"/>
    <sheet name="New Addington North" sheetId="17" r:id="rId17"/>
    <sheet name="N Add N Graph" sheetId="18" r:id="rId18"/>
    <sheet name="New Addington South" sheetId="19" r:id="rId19"/>
    <sheet name="N Add S Graph" sheetId="20" r:id="rId20"/>
    <sheet name="Norbury &amp; Pollards Hill" sheetId="21" r:id="rId21"/>
    <sheet name="Norb &amp; Poll Hill Graph" sheetId="22" r:id="rId22"/>
    <sheet name="Norbury Park" sheetId="23" r:id="rId23"/>
    <sheet name="Nobury Pk Graph" sheetId="24" r:id="rId24"/>
    <sheet name="Old Coulsdon" sheetId="25" r:id="rId25"/>
    <sheet name="Old Coulsdon Graph" sheetId="26" r:id="rId26"/>
    <sheet name="Park Hill &amp; whitgift" sheetId="27" r:id="rId27"/>
    <sheet name="Park Hill Graph" sheetId="28" r:id="rId28"/>
    <sheet name="Purley  &amp; Woodcote" sheetId="29" r:id="rId29"/>
    <sheet name="Purley &amp; Wood Graph" sheetId="30" r:id="rId30"/>
    <sheet name="Purley Oaks &amp; Riddlesdown" sheetId="31" r:id="rId31"/>
    <sheet name="Purley oaks Graph" sheetId="32" r:id="rId32"/>
    <sheet name="Sanderstead" sheetId="33" r:id="rId33"/>
    <sheet name="Sanderstead Graph" sheetId="34" r:id="rId34"/>
    <sheet name="Selhurst" sheetId="35" r:id="rId35"/>
    <sheet name="Selhurst graph" sheetId="36" r:id="rId36"/>
    <sheet name="Selsdon &amp; Add Village" sheetId="37" r:id="rId37"/>
    <sheet name="Selsdon &amp; Add Graph" sheetId="38" r:id="rId38"/>
    <sheet name="Selsdon Vale &amp; Forestdale" sheetId="39" r:id="rId39"/>
    <sheet name="Selsdon Vale Graph" sheetId="40" r:id="rId40"/>
    <sheet name="Shirley North" sheetId="41" r:id="rId41"/>
    <sheet name="Shirley N Graph" sheetId="42" r:id="rId42"/>
    <sheet name="Shirley South" sheetId="43" r:id="rId43"/>
    <sheet name="Shirley S Graph" sheetId="44" r:id="rId44"/>
    <sheet name="South Croydon" sheetId="45" r:id="rId45"/>
    <sheet name="S Croydon Graph" sheetId="46" r:id="rId46"/>
    <sheet name="South Norwood" sheetId="47" r:id="rId47"/>
    <sheet name="S Norwood Graph" sheetId="48" r:id="rId48"/>
    <sheet name="Thornton Heath" sheetId="49" r:id="rId49"/>
    <sheet name="T Heath Graph" sheetId="50" r:id="rId50"/>
    <sheet name="Waddon" sheetId="51" r:id="rId51"/>
    <sheet name="Waddon Graph" sheetId="52" r:id="rId52"/>
    <sheet name="West Thornton" sheetId="53" r:id="rId53"/>
    <sheet name="W Thornton Graph" sheetId="54" r:id="rId54"/>
    <sheet name="Woodside" sheetId="55" r:id="rId55"/>
    <sheet name="Woodside Graph" sheetId="56" r:id="rId56"/>
  </sheets>
  <calcPr calcId="152511"/>
</workbook>
</file>

<file path=xl/calcChain.xml><?xml version="1.0" encoding="utf-8"?>
<calcChain xmlns="http://schemas.openxmlformats.org/spreadsheetml/2006/main">
  <c r="C2" i="56" l="1"/>
  <c r="C3" i="56" s="1"/>
  <c r="D47" i="55"/>
  <c r="D48" i="55" s="1"/>
  <c r="D33" i="55"/>
  <c r="D32" i="55"/>
  <c r="B2" i="56" s="1"/>
  <c r="B3" i="56" s="1"/>
  <c r="D17" i="55"/>
  <c r="D18" i="55" s="1"/>
  <c r="C2" i="54"/>
  <c r="C3" i="54" s="1"/>
  <c r="D31" i="53"/>
  <c r="D32" i="53" s="1"/>
  <c r="D23" i="53"/>
  <c r="D22" i="53"/>
  <c r="D12" i="53"/>
  <c r="B2" i="54" s="1"/>
  <c r="B3" i="54" s="1"/>
  <c r="C2" i="52"/>
  <c r="C3" i="52" s="1"/>
  <c r="D27" i="51"/>
  <c r="B2" i="52" s="1"/>
  <c r="B3" i="52" s="1"/>
  <c r="B27" i="51"/>
  <c r="D28" i="51" s="1"/>
  <c r="D53" i="49"/>
  <c r="D2" i="50" s="1"/>
  <c r="D3" i="50" s="1"/>
  <c r="D41" i="49"/>
  <c r="C2" i="50" s="1"/>
  <c r="C3" i="50" s="1"/>
  <c r="D21" i="49"/>
  <c r="B2" i="50" s="1"/>
  <c r="B3" i="50" s="1"/>
  <c r="D27" i="47"/>
  <c r="C2" i="48" s="1"/>
  <c r="C3" i="48" s="1"/>
  <c r="B27" i="47"/>
  <c r="C3" i="46"/>
  <c r="B3" i="46"/>
  <c r="C2" i="46"/>
  <c r="B2" i="46"/>
  <c r="D28" i="45"/>
  <c r="D27" i="45"/>
  <c r="D2" i="46" s="1"/>
  <c r="D3" i="46" s="1"/>
  <c r="B27" i="45"/>
  <c r="D20" i="43"/>
  <c r="C2" i="44" s="1"/>
  <c r="C3" i="44" s="1"/>
  <c r="B20" i="43"/>
  <c r="C3" i="42"/>
  <c r="B3" i="42"/>
  <c r="C2" i="42"/>
  <c r="B2" i="42"/>
  <c r="D28" i="41"/>
  <c r="D27" i="41"/>
  <c r="D2" i="42" s="1"/>
  <c r="D3" i="42" s="1"/>
  <c r="B27" i="41"/>
  <c r="D22" i="39"/>
  <c r="B2" i="40" s="1"/>
  <c r="B3" i="40" s="1"/>
  <c r="D12" i="39"/>
  <c r="C2" i="40" s="1"/>
  <c r="C3" i="40" s="1"/>
  <c r="D22" i="37"/>
  <c r="C2" i="38" s="1"/>
  <c r="C3" i="38" s="1"/>
  <c r="D12" i="37"/>
  <c r="D13" i="37" s="1"/>
  <c r="D22" i="35"/>
  <c r="C2" i="36" s="1"/>
  <c r="C3" i="36" s="1"/>
  <c r="D12" i="35"/>
  <c r="D13" i="35" s="1"/>
  <c r="C3" i="34"/>
  <c r="C2" i="34"/>
  <c r="B2" i="34"/>
  <c r="B3" i="34" s="1"/>
  <c r="D27" i="33"/>
  <c r="D2" i="34" s="1"/>
  <c r="D3" i="34" s="1"/>
  <c r="B27" i="33"/>
  <c r="D28" i="33" s="1"/>
  <c r="C3" i="32"/>
  <c r="C2" i="32"/>
  <c r="D23" i="31"/>
  <c r="D22" i="31"/>
  <c r="D12" i="31"/>
  <c r="D13" i="31" s="1"/>
  <c r="D3" i="30"/>
  <c r="D2" i="30"/>
  <c r="C2" i="30"/>
  <c r="C3" i="30" s="1"/>
  <c r="D32" i="29"/>
  <c r="B2" i="30" s="1"/>
  <c r="B3" i="30" s="1"/>
  <c r="D23" i="29"/>
  <c r="D22" i="29"/>
  <c r="D12" i="29"/>
  <c r="D13" i="29" s="1"/>
  <c r="D12" i="27"/>
  <c r="B2" i="28" s="1"/>
  <c r="B3" i="28" s="1"/>
  <c r="C3" i="26"/>
  <c r="C2" i="26"/>
  <c r="D28" i="25"/>
  <c r="D27" i="25"/>
  <c r="D14" i="25"/>
  <c r="B2" i="26" s="1"/>
  <c r="B3" i="26" s="1"/>
  <c r="C3" i="24"/>
  <c r="C2" i="24"/>
  <c r="D28" i="23"/>
  <c r="D27" i="23"/>
  <c r="D13" i="23"/>
  <c r="D14" i="23" s="1"/>
  <c r="C2" i="22"/>
  <c r="C3" i="22" s="1"/>
  <c r="B2" i="22"/>
  <c r="B3" i="22" s="1"/>
  <c r="D19" i="21"/>
  <c r="D20" i="21" s="1"/>
  <c r="B19" i="21"/>
  <c r="D25" i="19"/>
  <c r="C2" i="20" s="1"/>
  <c r="C3" i="20" s="1"/>
  <c r="D15" i="19"/>
  <c r="D16" i="19" s="1"/>
  <c r="D22" i="17"/>
  <c r="B2" i="18" s="1"/>
  <c r="D10" i="17"/>
  <c r="C2" i="18" s="1"/>
  <c r="C3" i="18" s="1"/>
  <c r="D27" i="15"/>
  <c r="C2" i="16" s="1"/>
  <c r="C3" i="16" s="1"/>
  <c r="D12" i="15"/>
  <c r="D13" i="15" s="1"/>
  <c r="C3" i="14"/>
  <c r="C2" i="14"/>
  <c r="D33" i="13"/>
  <c r="D34" i="13" s="1"/>
  <c r="D22" i="13"/>
  <c r="D23" i="13" s="1"/>
  <c r="D12" i="13"/>
  <c r="D13" i="13" s="1"/>
  <c r="C3" i="12"/>
  <c r="C2" i="12"/>
  <c r="B2" i="12"/>
  <c r="B3" i="12" s="1"/>
  <c r="D31" i="11"/>
  <c r="D32" i="11" s="1"/>
  <c r="D21" i="11"/>
  <c r="D2" i="12" s="1"/>
  <c r="D3" i="12" s="1"/>
  <c r="D11" i="11"/>
  <c r="D12" i="11" s="1"/>
  <c r="B2" i="10"/>
  <c r="B3" i="10" s="1"/>
  <c r="D42" i="9"/>
  <c r="D43" i="9" s="1"/>
  <c r="D31" i="9"/>
  <c r="C2" i="10" s="1"/>
  <c r="C3" i="10" s="1"/>
  <c r="D17" i="9"/>
  <c r="D18" i="9" s="1"/>
  <c r="C3" i="8"/>
  <c r="C2" i="8"/>
  <c r="D36" i="7"/>
  <c r="D37" i="7" s="1"/>
  <c r="D22" i="7"/>
  <c r="D23" i="7" s="1"/>
  <c r="D12" i="7"/>
  <c r="D13" i="7" s="1"/>
  <c r="C3" i="6"/>
  <c r="C2" i="6"/>
  <c r="B2" i="6"/>
  <c r="B3" i="6" s="1"/>
  <c r="D31" i="5"/>
  <c r="D32" i="5" s="1"/>
  <c r="D20" i="5"/>
  <c r="D2" i="6" s="1"/>
  <c r="D3" i="6" s="1"/>
  <c r="D11" i="5"/>
  <c r="D12" i="5" s="1"/>
  <c r="C3" i="4"/>
  <c r="C2" i="4"/>
  <c r="D31" i="3"/>
  <c r="D32" i="3" s="1"/>
  <c r="D21" i="3"/>
  <c r="D22" i="3" s="1"/>
  <c r="D12" i="3"/>
  <c r="D13" i="3" s="1"/>
  <c r="D30" i="1"/>
  <c r="D31" i="1" s="1"/>
  <c r="D15" i="1"/>
  <c r="C2" i="2" s="1"/>
  <c r="C3" i="2" s="1"/>
  <c r="B2" i="4" l="1"/>
  <c r="B3" i="4" s="1"/>
  <c r="D32" i="9"/>
  <c r="D23" i="39"/>
  <c r="D21" i="43"/>
  <c r="D28" i="47"/>
  <c r="D22" i="49"/>
  <c r="D54" i="49"/>
  <c r="D2" i="52"/>
  <c r="D3" i="52" s="1"/>
  <c r="D2" i="54"/>
  <c r="D3" i="54" s="1"/>
  <c r="D2" i="56"/>
  <c r="D3" i="56" s="1"/>
  <c r="B2" i="8"/>
  <c r="B3" i="8" s="1"/>
  <c r="B2" i="14"/>
  <c r="B3" i="14" s="1"/>
  <c r="D21" i="5"/>
  <c r="D22" i="11"/>
  <c r="D23" i="17"/>
  <c r="B3" i="18" s="1"/>
  <c r="B2" i="24"/>
  <c r="B3" i="24" s="1"/>
  <c r="B2" i="32"/>
  <c r="B3" i="32" s="1"/>
  <c r="D23" i="35"/>
  <c r="D23" i="37"/>
  <c r="B2" i="2"/>
  <c r="B3" i="2" s="1"/>
  <c r="D2" i="8"/>
  <c r="D3" i="8" s="1"/>
  <c r="B2" i="20"/>
  <c r="B3" i="20" s="1"/>
  <c r="D15" i="25"/>
  <c r="D13" i="27"/>
  <c r="D33" i="29"/>
  <c r="B2" i="36"/>
  <c r="B3" i="36" s="1"/>
  <c r="B2" i="38"/>
  <c r="B3" i="38" s="1"/>
  <c r="B2" i="44"/>
  <c r="B3" i="44" s="1"/>
  <c r="B2" i="48"/>
  <c r="B3" i="48" s="1"/>
  <c r="D13" i="53"/>
  <c r="D2" i="48"/>
  <c r="D3" i="48" s="1"/>
  <c r="D28" i="15"/>
  <c r="D26" i="19"/>
  <c r="D2" i="4"/>
  <c r="D3" i="4" s="1"/>
  <c r="D2" i="10"/>
  <c r="D3" i="10" s="1"/>
  <c r="D2" i="14"/>
  <c r="D3" i="14" s="1"/>
  <c r="B2" i="16"/>
  <c r="B3" i="16" s="1"/>
  <c r="D16" i="1"/>
  <c r="D11" i="17"/>
  <c r="D13" i="39"/>
  <c r="D42" i="49"/>
</calcChain>
</file>

<file path=xl/sharedStrings.xml><?xml version="1.0" encoding="utf-8"?>
<sst xmlns="http://schemas.openxmlformats.org/spreadsheetml/2006/main" count="891" uniqueCount="439">
  <si>
    <t>ADDISCOMBE WEST COMMUNTIY WARD BUDGETS</t>
  </si>
  <si>
    <t>ADDISCOMBE EAST COMMUNTIY WARD BUDGETS</t>
  </si>
  <si>
    <t>Maddie Henson</t>
  </si>
  <si>
    <t>Jeet Bains</t>
  </si>
  <si>
    <t>Budget Spent</t>
  </si>
  <si>
    <t>Councillor</t>
  </si>
  <si>
    <t>Fund £</t>
  </si>
  <si>
    <t>Project Summary</t>
  </si>
  <si>
    <t>Individual Expense</t>
  </si>
  <si>
    <t>Jerry Fitzpatrick</t>
  </si>
  <si>
    <t>SOLIDROCK ACADEMY</t>
  </si>
  <si>
    <t>EAST CROYDON COMMUNITY ORGANISATION</t>
  </si>
  <si>
    <t>ELITE DEVELOPMENT FC - COMMUNITY FOOTBALL PROGRAMME</t>
  </si>
  <si>
    <t>ASPRA-“Silent Soldier” sculpture</t>
  </si>
  <si>
    <t>Total Spend to date</t>
  </si>
  <si>
    <t>Budget Remaining</t>
  </si>
  <si>
    <t>WHITE HUT STUDIOS</t>
  </si>
  <si>
    <t>GLL BETTER FACILITIES- COMMUNITY MEETING</t>
  </si>
  <si>
    <t>HOME RA- COMMUNITY MEETING FLYERS</t>
  </si>
  <si>
    <t>CHARTWELL CANCER TRUST</t>
  </si>
  <si>
    <t>CROYDON DISTRICT SCOUT COUNCIL- SCOUTS CLIMBING WALL</t>
  </si>
  <si>
    <t>ASPRA-Christmas Lights</t>
  </si>
  <si>
    <t>Available Balance</t>
  </si>
  <si>
    <t>Sean Fitzsimons</t>
  </si>
  <si>
    <t>ASPRA-Website</t>
  </si>
  <si>
    <t>THE KAIZEN PARTNERSHIP- Community Meeting on Traffic Management</t>
  </si>
  <si>
    <t>Friends of Ashburton Park</t>
  </si>
  <si>
    <t>FIGHT FOR YOUR FUTURE ADDISCOMBE</t>
  </si>
  <si>
    <t>ARCHERY FOR ALL- AL KAIR SECONDARY SCHOOL</t>
  </si>
  <si>
    <t>SPEED VISORS ONDAVIDSON ROAD</t>
  </si>
  <si>
    <t>DARTNELL ROAD AMENITY CENTRE- (COMMITTED (2019/20)</t>
  </si>
  <si>
    <t>THE GREAT GET TOGETHER</t>
  </si>
  <si>
    <t>JUMBLE TRAIL- ADDISCOMBE VILLAGE</t>
  </si>
  <si>
    <t>CHASE RESIDENTS ASSOCIATION</t>
  </si>
  <si>
    <t>WINTER WONDERLAND BANNER &amp; PRODUCTION</t>
  </si>
  <si>
    <t>ASHBURTON LADIES BOWLING CLUB</t>
  </si>
  <si>
    <t>WELLBEING YOU- OVER 65S EVENT</t>
  </si>
  <si>
    <t>ASPARA- CHRISTMAS LIGHTS</t>
  </si>
  <si>
    <t>Patricia Hay-Justice</t>
  </si>
  <si>
    <t>ASPRA-WEBSITE</t>
  </si>
  <si>
    <t xml:space="preserve">THE KAIZEN PARTNERSHIP-COMMUNITY MEETING </t>
  </si>
  <si>
    <t>CROYDON TIGERS- EQUIPMENT FOR ASHBURTON PARK FESTIVAL</t>
  </si>
  <si>
    <t>FRIENDS OF ASHBURTON PARK- EASTER HUNT</t>
  </si>
  <si>
    <t>ADDISCOMBE EDUCATION PROJECT- COMMITTED</t>
  </si>
  <si>
    <t>SPEED VISORS ON DAVIDSON ROAD</t>
  </si>
  <si>
    <t>Jerry Fitzpartrick</t>
  </si>
  <si>
    <t>Patricia Hay_Justice</t>
  </si>
  <si>
    <t>Budget spent</t>
  </si>
  <si>
    <t>Budget remaining</t>
  </si>
  <si>
    <t>BENSHAM MANOR COMMUNTIY WARD BUDGETS</t>
  </si>
  <si>
    <t>Jamie Audsley</t>
  </si>
  <si>
    <t>CROYDON BOROUGH NEIGHBOURHOOD WATCH ASSOCIATION</t>
  </si>
  <si>
    <t>THORNTON HEATH COMMUNITY ACTION TEAM</t>
  </si>
  <si>
    <t>Alison Butler</t>
  </si>
  <si>
    <t>THORNTON HEATH REC GROUND- JUNIOR SWINGS</t>
  </si>
  <si>
    <t>PAMPER INDULGE &amp; GIVE- A SENSE OF COMMUNITY FOR YOUNG PEOPLE</t>
  </si>
  <si>
    <t>CR7 CULTURE- YOUTH ARTS PROJECT</t>
  </si>
  <si>
    <t xml:space="preserve">Thornton Heath Library- Committed </t>
  </si>
  <si>
    <t>Humayun Kabir</t>
  </si>
  <si>
    <t>ASIAN RESOURCE CENTRE - 13 WEEK PARENTING PROGRAMME</t>
  </si>
  <si>
    <t>BRITISH BANGLADESHI SOCIETY CROYDON</t>
  </si>
  <si>
    <t>BENSHAM MANOR COMMUNITY ASSOCIATION</t>
  </si>
  <si>
    <t>WE-STAP</t>
  </si>
  <si>
    <t>COMMUNITY GARDEN THORNTON HEATH</t>
  </si>
  <si>
    <t>CROYDON BME FORUM</t>
  </si>
  <si>
    <t>BROAD GREEN COMMUNTIY WARD BUDGETS</t>
  </si>
  <si>
    <t>Muhammad Ali</t>
  </si>
  <si>
    <t>West Croydon Voice</t>
  </si>
  <si>
    <t>WCMC Drop-In &amp; Community Centre</t>
  </si>
  <si>
    <t>The Chartwell Cancer Trust</t>
  </si>
  <si>
    <t>Kiwanis Club of Croydon- Intoducing Children to Books</t>
  </si>
  <si>
    <t>CVA LONDON ROAD CARNIVAL</t>
  </si>
  <si>
    <t>Stuart Collins</t>
  </si>
  <si>
    <t>Guiding Hands Organisation CIC</t>
  </si>
  <si>
    <t>SR Expressions Windrush &amp; NHS 70th Anniversary Celebration Event</t>
  </si>
  <si>
    <t>Public Drinking Water Fountain</t>
  </si>
  <si>
    <t>Manju Shahul-Hameed</t>
  </si>
  <si>
    <t>Croydon Commitment</t>
  </si>
  <si>
    <t>Matthews Yard- (Committed)</t>
  </si>
  <si>
    <t>Actiive Living Support</t>
  </si>
  <si>
    <t>Croydon BME</t>
  </si>
  <si>
    <t>EMPOWERING TAMIL FAMILIES</t>
  </si>
  <si>
    <t>Gye Nyame Development Foundation</t>
  </si>
  <si>
    <t>Muhammed Ali</t>
  </si>
  <si>
    <t>COULSDON TOWN COMMUNTIY WARD BUDGETS</t>
  </si>
  <si>
    <t>Luke Clancy</t>
  </si>
  <si>
    <t>PURLEY &amp; COULSDON CLUB FOR THE ELDERLY</t>
  </si>
  <si>
    <t>YULEFEST</t>
  </si>
  <si>
    <t>CROYDON BOROUGH NEIGHBOURHOOD WATCH</t>
  </si>
  <si>
    <t>WOODCOTE HIGH SCHOOL- LIGHTING TO PATHWAYS</t>
  </si>
  <si>
    <t>EAST COULSDON RESIDENTS ASSOCIATION- NOTICE BOARD</t>
  </si>
  <si>
    <t>CROYDON HEARING RESOURCE CENTRE</t>
  </si>
  <si>
    <t>CROYDON DISTRICT COUNCIL- SCOUTS CLIMBING WALL</t>
  </si>
  <si>
    <t>THE CHARTWELL CNACER TRUST</t>
  </si>
  <si>
    <t>EVOLVE HOUSING  + SUPPORT- EROPEAN END STREET HOMELESSNESS CAMPAIGN</t>
  </si>
  <si>
    <t>CROYDON INDIANS GROUP</t>
  </si>
  <si>
    <t>WHITE HUT STUDIOS_YOUNG PEOPLE MUSIC/MENTORING SESSIONS</t>
  </si>
  <si>
    <t>SOUTH EAST CANCER HELP CENTRE</t>
  </si>
  <si>
    <t>THE ROTARY CLUB OF PURLEY</t>
  </si>
  <si>
    <t>Mario Creatura</t>
  </si>
  <si>
    <t>CROYDON PRIDE</t>
  </si>
  <si>
    <t>THE CHARTWELL CANCER TRUST</t>
  </si>
  <si>
    <t>CROYDON NIGHT WATCH</t>
  </si>
  <si>
    <t>CROYDON FOOTBALL CLUB LTD</t>
  </si>
  <si>
    <t>ST AIDAN'S CATHOLIC PRIMARY</t>
  </si>
  <si>
    <t>Ian Parker</t>
  </si>
  <si>
    <t>CROYDON BOROUGH NEIGBOUR HOOD WATCH</t>
  </si>
  <si>
    <t>WOODCOTE HIGH SCHOOL- LIGHTIN TO PATHWAYS</t>
  </si>
  <si>
    <t>WOODCOTE HIGH SCHOOL- LIGHTIN TO PLAY GROUND</t>
  </si>
  <si>
    <t>EAST COULSDON RESIDENTS ASSOCIATION-FOUR SIGNS TO MARK FOOTPATH</t>
  </si>
  <si>
    <t>CRYSTAL PALACE &amp;UPPER NORWOOD COMMUNITY WARD BUDGETS</t>
  </si>
  <si>
    <t>Nina Degrads</t>
  </si>
  <si>
    <t>The Crystal Palace Festival</t>
  </si>
  <si>
    <t>London Mozart Players</t>
  </si>
  <si>
    <t>Upper Norwood Library Trust</t>
  </si>
  <si>
    <t>Waddington  Way Residents Association</t>
  </si>
  <si>
    <t>SE19 LATES- Community Events at Norwood Heights</t>
  </si>
  <si>
    <t>Crystal Palace Transition WAY</t>
  </si>
  <si>
    <t>Cherry Orchard Garden Centre</t>
  </si>
  <si>
    <t>Stephen Mann</t>
  </si>
  <si>
    <t>Wanderers Football Club</t>
  </si>
  <si>
    <t>Crystal Palace &amp; Norwood Chamber Commerce- SE19 LATES</t>
  </si>
  <si>
    <t>Croydon Borough Neighbourhood Watch</t>
  </si>
  <si>
    <t>Friends of Stambourne Woods</t>
  </si>
  <si>
    <t>Pat Ryan</t>
  </si>
  <si>
    <t>Friends of Westow Park</t>
  </si>
  <si>
    <t>Norwood Grove Pre-School</t>
  </si>
  <si>
    <t>Waddington Way Residents Association</t>
  </si>
  <si>
    <t>RESURFACE DALE PARK ROAD- UPPERNORWOOD</t>
  </si>
  <si>
    <t>FAIRFIELD COMMUNITY WARD BUDGETS</t>
  </si>
  <si>
    <t>Chris Clark</t>
  </si>
  <si>
    <t>CROYDON FM</t>
  </si>
  <si>
    <t>CROYDONIST- NEW INDIE MUSIC FESTIVAL</t>
  </si>
  <si>
    <t>BEATS &amp; EATS CIC- LOVE CRONX</t>
  </si>
  <si>
    <t>UNDER CROYDON- LADIES FIRST PHOTOGRAPHIC EXHBITION</t>
  </si>
  <si>
    <t>Mary Croos</t>
  </si>
  <si>
    <t>SOUTH CROYDON BUSINESS ASSOCIATION-CROYDON FOOD &amp; MUSIC FESTIVAL</t>
  </si>
  <si>
    <t>CROYDON TAMIL SANGAM- ELDERLY PEOPLE LUNCHEON CLUB</t>
  </si>
  <si>
    <t>CROYDON FOOD BANK</t>
  </si>
  <si>
    <t>Niroshan Sirisena</t>
  </si>
  <si>
    <t>MISPRINT THEATRE</t>
  </si>
  <si>
    <t>BEATS &amp; EATS- LOVE CRONX</t>
  </si>
  <si>
    <t>Niroshan Kantha Sirisena</t>
  </si>
  <si>
    <t>KENLEY COMMUNITY WARD BUDGETS</t>
  </si>
  <si>
    <t>Jan Buttinger</t>
  </si>
  <si>
    <t>HAYES PRIMARY SCHOOL</t>
  </si>
  <si>
    <t>KENLEY MEMORIAL HALL CIO</t>
  </si>
  <si>
    <t>7TH PURLEY (ALL SAINTS KENLEY) SCOUT GROUP</t>
  </si>
  <si>
    <t>ALL SAINTS CHURCH KENLEY ROOF REPLACEMENT</t>
  </si>
  <si>
    <t>THE CHARTWELL CANCER TRUST- LILLY APPEAL</t>
  </si>
  <si>
    <t>Steve O'Connell</t>
  </si>
  <si>
    <t>KENLEY &amp; DISTRICT RESIDENTS ASSOCIATION- TWO NOTICE BOARDS</t>
  </si>
  <si>
    <t>ROYAL AIR FORCE CHRISTMAS LUNCH</t>
  </si>
  <si>
    <t>FURRY FRIENDS ANIMAL RESCUE</t>
  </si>
  <si>
    <t>WHYTELEAFE FC</t>
  </si>
  <si>
    <t>THE CHARTWELL CANCER TRUST- LILLY PAD APPEAL</t>
  </si>
  <si>
    <t>KENLEY AIRFIELD FRIENDS GROUP</t>
  </si>
  <si>
    <t>``</t>
  </si>
  <si>
    <t>OLD LODGE LANE BAPTIST CHURCH</t>
  </si>
  <si>
    <t>KENLEY MEMORIAL HALL- NEW ALARM SYSTEM / REPLACEMENT OF FIRE EXIT DOOR</t>
  </si>
  <si>
    <t>GLOVES NOT GUNS</t>
  </si>
  <si>
    <t>Stephen O'Connell</t>
  </si>
  <si>
    <t>NEW ADDINGTON NORTH COMMUNITY WARD BUDGET</t>
  </si>
  <si>
    <t>IndividualExpense</t>
  </si>
  <si>
    <t>Felicity Flynn</t>
  </si>
  <si>
    <t>THE FAMILY CENTRE- COMMUNITY FOOD STOP</t>
  </si>
  <si>
    <t>REGENERATING WAYSIDE SHOP AREA - COMMITTED 2019/20</t>
  </si>
  <si>
    <t>Simon Hall</t>
  </si>
  <si>
    <t>NEW ADDINGTON SOUTH COMMUNITY WARD BUDGET</t>
  </si>
  <si>
    <t>Oliver Lewis</t>
  </si>
  <si>
    <t xml:space="preserve">Neighbourhood Watch </t>
  </si>
  <si>
    <t>New Addington Carnival (Committed)</t>
  </si>
  <si>
    <t>Dance with Grace- CCTV</t>
  </si>
  <si>
    <t>NEW ADDINGTON BOX CLUB</t>
  </si>
  <si>
    <t>NEW ADDINGTON CHRISTMAS APPEAL</t>
  </si>
  <si>
    <t>NEW ADDINGTON MAY TEA PARTY</t>
  </si>
  <si>
    <t>NEW ADDINGTON POP IN</t>
  </si>
  <si>
    <t>FAIRCHILDES ACADEMY</t>
  </si>
  <si>
    <t>NEW ADDINGTON LEISURE &amp; COMMUNITY CENTRE DEVELOPMENT</t>
  </si>
  <si>
    <t>Louisa Woodley</t>
  </si>
  <si>
    <t>Neighbourhood Watch</t>
  </si>
  <si>
    <t>Maternity Midwife Services- Committed</t>
  </si>
  <si>
    <t>Croydon International Women's Day</t>
  </si>
  <si>
    <t>New Addington Carnival- Committed</t>
  </si>
  <si>
    <t>Mental Health Peer Support Group - Committed</t>
  </si>
  <si>
    <t>FSE- Food Trading Group</t>
  </si>
  <si>
    <t>NORBURY &amp; POLLARDS HILL COMMUNITY WARD BUDGETS</t>
  </si>
  <si>
    <t>Combined Expense</t>
  </si>
  <si>
    <t>Shafi Khan</t>
  </si>
  <si>
    <t>KNOWLEDGE &amp; PRACTICE</t>
  </si>
  <si>
    <t>CASSANDRA LEARNING CENTRE-MEN SUPPORT GROUP</t>
  </si>
  <si>
    <t>FRIENDS OF NORBURY PARK-NOTICE BOARD</t>
  </si>
  <si>
    <t>CITIZEN WELFARE ORGANISATION</t>
  </si>
  <si>
    <t>SCOTS ESTATE NORBURY RESIDENTS ASSOCIATION</t>
  </si>
  <si>
    <t>FRIENDS OF NORBURY HALL PARK</t>
  </si>
  <si>
    <t>Leila Ben-Hassel</t>
  </si>
  <si>
    <t xml:space="preserve">Combined Budget </t>
  </si>
  <si>
    <t>Leila Ben-Hassell</t>
  </si>
  <si>
    <t>NORBURY PARK COMMUNITY WARD BUDGETS</t>
  </si>
  <si>
    <t>Sherwan Chowdhury</t>
  </si>
  <si>
    <t>Sayeeda Zahra Ahmed- Over 60s EID Celebration</t>
  </si>
  <si>
    <t>Friends of Biggin Wood</t>
  </si>
  <si>
    <t>St Oswald's Parochial Church Council</t>
  </si>
  <si>
    <t>Friends of Norbury Park- Notice Baord</t>
  </si>
  <si>
    <t>Manor Farm Nature Space</t>
  </si>
  <si>
    <t>Youth Initiative- Committed</t>
  </si>
  <si>
    <t>Alisa Flemming</t>
  </si>
  <si>
    <t>Skye Alexandra LTD</t>
  </si>
  <si>
    <t>Youth Congress Host-Anthony King</t>
  </si>
  <si>
    <t>Friends of Norbury Park- Notice Board</t>
  </si>
  <si>
    <t>JAGS FOUNDATION- 'KEEPING THEIRSMILES ALIVE'-MOTHERS CAMPAIGN</t>
  </si>
  <si>
    <t>Green Lane Parade</t>
  </si>
  <si>
    <t>OLD COULSDON COMMUNITY WARD BUDGETS</t>
  </si>
  <si>
    <t>Margaret Bird</t>
  </si>
  <si>
    <t>CHRISTMAS LIGHTS IN OLD COULSDON FRIENDS GROUP</t>
  </si>
  <si>
    <t>LICENCE FOR CHRISTMAS LIGHTS</t>
  </si>
  <si>
    <t>LIGHTING UP OLD COULSDON AT CHRISTMAS</t>
  </si>
  <si>
    <t>FRIENDS OF FARTHING DOWNS &amp; HAPPY VALLEY</t>
  </si>
  <si>
    <t>SQUADRON ATC WELFARE ACC</t>
  </si>
  <si>
    <t>OLD COULSDON CENTRE( FOR THE RETIRED)- SECURITY CAMERA</t>
  </si>
  <si>
    <t>DAVID LEAN CINEMA- DEMENTIA FRIENDLY SCREENIING</t>
  </si>
  <si>
    <t>17th Purley Scout Group</t>
  </si>
  <si>
    <t>Steve Hollands</t>
  </si>
  <si>
    <t>EAST COULSDON RESIDENTS ASSOCIATION- COULSDON MEMORIAL GROUND</t>
  </si>
  <si>
    <t>No. 285 (Coulsdon &amp; Purley) Squadron, Air Training Corps</t>
  </si>
  <si>
    <t>OLD COULSDON CUPCAKES- HANGING FLOWER BASKETS ON OLD COULSDON PARADE</t>
  </si>
  <si>
    <t>17TH PURLEY SCOUT GROUP</t>
  </si>
  <si>
    <t>BRADMORE POND VOLUNTEER'S TOOLS</t>
  </si>
  <si>
    <t>Stephen Hollands</t>
  </si>
  <si>
    <t>PARK HILL &amp; WHITGIFT COMMUNITY WARD BUDGETS</t>
  </si>
  <si>
    <t>Vidhi Mohan</t>
  </si>
  <si>
    <t>Croydon Durga Pujo Festival</t>
  </si>
  <si>
    <t>Croydon Balagokulam- Diwali Festival</t>
  </si>
  <si>
    <t>The Raghuvanshi Association</t>
  </si>
  <si>
    <t xml:space="preserve">St Matthew's Parochial Church Council
</t>
  </si>
  <si>
    <t>Friends of Lloyd Park</t>
  </si>
  <si>
    <t>Croydon Indians Group Ltd</t>
  </si>
  <si>
    <t>PURLEY &amp; WOODCOTE COMMUNITY WARD BUDGETS</t>
  </si>
  <si>
    <t>Oni Oviri</t>
  </si>
  <si>
    <t>PURLEY YOUTH PROJECT</t>
  </si>
  <si>
    <t>Commemoration of Surrey Iron Railway</t>
  </si>
  <si>
    <t>SOUTH EAST CANCER HELP TRUST</t>
  </si>
  <si>
    <t>The Rotary Club Purley</t>
  </si>
  <si>
    <t>Badsha Quadir</t>
  </si>
  <si>
    <t>SOUTH EAST CANCER  HELP TRUST</t>
  </si>
  <si>
    <t>Purley Youth Project</t>
  </si>
  <si>
    <t xml:space="preserve">David Shepherd, Surrey Beekeepers’ </t>
  </si>
  <si>
    <t>Simon Brew</t>
  </si>
  <si>
    <t>Evolve2020- Croydon &amp; Purley Homeless Initiative</t>
  </si>
  <si>
    <t>Budget  spent</t>
  </si>
  <si>
    <t>PURLEY OAKS &amp; RIDDLESDOWN COMMUNITY WARD BUDGET</t>
  </si>
  <si>
    <t>Simon Hoar</t>
  </si>
  <si>
    <t>19th Purley (Riddlesdown) Scout Group </t>
  </si>
  <si>
    <t>Croydon Neighbourhood Watch</t>
  </si>
  <si>
    <t>St Edmunds Church</t>
  </si>
  <si>
    <t>Riddlesdown Lawn Tennis Club</t>
  </si>
  <si>
    <t>Helen Redfern</t>
  </si>
  <si>
    <t>The Chartwell Turst</t>
  </si>
  <si>
    <t>SANDERSTEAD COMMUNITY WARD BUDGET</t>
  </si>
  <si>
    <t>Lynne Hale</t>
  </si>
  <si>
    <t>SANDERSTEAD RESIDENT ASSOCIATION GRANT SYSTEM</t>
  </si>
  <si>
    <t>CHRISTMAS LIGHTS</t>
  </si>
  <si>
    <t>SELSDON CENTRE FOR RETIRED- TWO FREEZERS FOR THE CENTRE</t>
  </si>
  <si>
    <t>COYDON HOLI CELEBRATION</t>
  </si>
  <si>
    <t>SOUTH CROYDON BUSINESS ASSOCIATION- DEMO KITCHEN</t>
  </si>
  <si>
    <t>Yvette Hopley</t>
  </si>
  <si>
    <t>Tim Pollard</t>
  </si>
  <si>
    <t>Combined Budget</t>
  </si>
  <si>
    <t>Lynn Hale</t>
  </si>
  <si>
    <t>SELHURST COMMUNITY WARD BUDGETS</t>
  </si>
  <si>
    <t>Toni Letts</t>
  </si>
  <si>
    <t>CROYDON COMMITMENT LTD</t>
  </si>
  <si>
    <t>LONDON MOZART PLAYERS</t>
  </si>
  <si>
    <t>STH CROYDON BUSINESS ASSOCIATION- FOOD &amp; MUSIC FESTIVAL</t>
  </si>
  <si>
    <t>ANOTHER NIGHT OF SISTERHOOD- INTER GENERATIONAL CARE EVENT- Committed</t>
  </si>
  <si>
    <t>David Wood</t>
  </si>
  <si>
    <t>CROYDON BME- TACKLING KNIFE CRIME EVENT</t>
  </si>
  <si>
    <t>NEW SIGNS FOR KING GEORGE V FIELD</t>
  </si>
  <si>
    <t>ANOTHER NIGHT OF SISTERHOOD</t>
  </si>
  <si>
    <t>Guiding Hands</t>
  </si>
  <si>
    <t>Friends of Whitehorse -Park</t>
  </si>
  <si>
    <t>South Norwood Festival</t>
  </si>
  <si>
    <t>SELSDON &amp; ADDINGTON VILLAGE COMMUNITY WARD BUDGETS</t>
  </si>
  <si>
    <t>Helen Pollard</t>
  </si>
  <si>
    <t>MONKS HILL COMMUNITY ASSOCIATION</t>
  </si>
  <si>
    <t>SELSDON RESIDENTS ASSOCIATION</t>
  </si>
  <si>
    <t>ADDINGTON METHODIST CHURCH</t>
  </si>
  <si>
    <t>COMMUNITY NOTICE BOARD FOR MONKS HILL</t>
  </si>
  <si>
    <t>EART ANCHORS- NEW COMMUNITY NOTICE BOARD</t>
  </si>
  <si>
    <t>Robert Ward</t>
  </si>
  <si>
    <t>.</t>
  </si>
  <si>
    <t>CHURCH OF ST FRANCIS, MONKS HILL</t>
  </si>
  <si>
    <t>CBNWA</t>
  </si>
  <si>
    <t>FRIENDS OF LITTLEHEATH WOODS</t>
  </si>
  <si>
    <t>CROYDON INDIANS GROUP LTD- HOLI FESTIVAL</t>
  </si>
  <si>
    <t>Croydon Saraswati Pujo - Indian/Asian Festival</t>
  </si>
  <si>
    <t>Addington Village Residents Association</t>
  </si>
  <si>
    <t>SELSDON VALE &amp; FORESTDALE COMMUNITY WARD BUDGET</t>
  </si>
  <si>
    <t>Stuart Millson</t>
  </si>
  <si>
    <t>CROYDON HOLI CELEBRATION</t>
  </si>
  <si>
    <t>FORESTDALE PRIMARY SCHOOL</t>
  </si>
  <si>
    <t>2ND SELSDON &amp; ADDINGTON SCOUT GROUP</t>
  </si>
  <si>
    <t>ST JOHN THE DIVINE- NEW GARDEN ROOM</t>
  </si>
  <si>
    <t>CROYDON FOOTBALL CLUB REBUILD</t>
  </si>
  <si>
    <t>Andy Stranack</t>
  </si>
  <si>
    <t>SELSDON BAPTIST CHURCH YOUTH CLUB</t>
  </si>
  <si>
    <t>GREENVALE PRIMARY SCHOOL</t>
  </si>
  <si>
    <t>ST JOH THE DIVINE- NEW GARDEN ROOM</t>
  </si>
  <si>
    <t>SHIRLEY NORTH COMMUNITY WARD BUDGETS</t>
  </si>
  <si>
    <t>Sue Bennett</t>
  </si>
  <si>
    <t>Ballers Club Community</t>
  </si>
  <si>
    <t>Shirley Oaks Village Residents Association</t>
  </si>
  <si>
    <t>Shirley Neighbourhood Care Scheme</t>
  </si>
  <si>
    <t>SNC- Christmas Celebration for the Elderly</t>
  </si>
  <si>
    <t>Ballers Club Community- Facility Hire / football Kit for Younger Ballers</t>
  </si>
  <si>
    <t>Simply Kids- Fit and Fed to tackle hunger during school holidays</t>
  </si>
  <si>
    <t>Holocaust Memorial Day - Essay Competion Entrance- Cllr Chatterjee</t>
  </si>
  <si>
    <t>Richard Chatterjee</t>
  </si>
  <si>
    <t>SACRE Syllabus Launch &amp; Refreshments- Cllr Chatterjee</t>
  </si>
  <si>
    <t>St George's Church PCC- Installation of Hearing Loop System</t>
  </si>
  <si>
    <t>Longheath Gardens, Lond Lane &amp; Milford Residents Association- Laptop</t>
  </si>
  <si>
    <t>Oasis Community Learning Croydon Cluster</t>
  </si>
  <si>
    <t>South East Cancer Help Centre</t>
  </si>
  <si>
    <t>Gareth Streeter</t>
  </si>
  <si>
    <t>SHIRLEY SOUTH WARD BUDGETS</t>
  </si>
  <si>
    <t>Jason Cummings</t>
  </si>
  <si>
    <t>THE SHRUBLANDS TRUST</t>
  </si>
  <si>
    <t>CWB_SHIRLEY STH CLLRS_CBNWA</t>
  </si>
  <si>
    <t>SHIRLEY NEIGHBOURHOOD CARE SCHEME</t>
  </si>
  <si>
    <t>WHITEHUT STUDIOS</t>
  </si>
  <si>
    <t>THE SHRUBLANDS TRUST FOOD BANK</t>
  </si>
  <si>
    <t>SANDPIT ROAD- DEMELZA HOSPICE FUNDRAISING EVENT</t>
  </si>
  <si>
    <t>PINEWOOD SCOUT CENTRE</t>
  </si>
  <si>
    <t>Scott Roche</t>
  </si>
  <si>
    <t>BETHLEM ROYAL HOSPITAL PARK RUN</t>
  </si>
  <si>
    <t>SOUTH CROYDON WARD BUDGET</t>
  </si>
  <si>
    <t>Maria Gatland</t>
  </si>
  <si>
    <t>EMMANUEL CHURCH HIRE</t>
  </si>
  <si>
    <t>CROYDON BOROUGH NEIGHBOURHOOD WATCH ASSOCIATION (CBNWA)</t>
  </si>
  <si>
    <t>SOUTH CROYDON ALLOTMENTS SOCIETY</t>
  </si>
  <si>
    <t>CROHAM HURST GOOD NEIGHBOURS</t>
  </si>
  <si>
    <t>CROYDON COMMUNITY AGAINST TRAFFICKING (CCAT0</t>
  </si>
  <si>
    <t>MIND IN CROYDON</t>
  </si>
  <si>
    <t>PDSA CROYDON PET HOSPITAL</t>
  </si>
  <si>
    <t>Michael Neal</t>
  </si>
  <si>
    <t>SOUTH CROYDON BUSINESS PARTNERSHIP- STH CROYDON FOOD &amp; MUSIC FESTIVAL</t>
  </si>
  <si>
    <t>INSTALLATION OF COMMUNITY NOTICE BOARD IN STH END</t>
  </si>
  <si>
    <t>ST GERTRUDE'S CHURCH</t>
  </si>
  <si>
    <t>ST PETER'S PAROCHIA CHURCH COUNCIL</t>
  </si>
  <si>
    <t>BRIGHTON ROAD BAPTIST CHURCH</t>
  </si>
  <si>
    <t>RED DEER CHRISTMAS LIGHTS</t>
  </si>
  <si>
    <t>Jason Perry</t>
  </si>
  <si>
    <t>Michael Neale</t>
  </si>
  <si>
    <t>SOUTH NORWOOD COMMUNITY WARD BUDGETS</t>
  </si>
  <si>
    <t>Combined Expenses</t>
  </si>
  <si>
    <t>Jane Avis</t>
  </si>
  <si>
    <t>SUNNY BANK/REGINA RD FUN DAY</t>
  </si>
  <si>
    <t>SCREEN 25- JAMAICAN INDEPENDENCE DAY</t>
  </si>
  <si>
    <t>SOUTH NORWOODWOOD CRAFT FOLK Cllr Fraser</t>
  </si>
  <si>
    <t>LITTER PICKING FRIENDS OF SOUTH NORWOOD</t>
  </si>
  <si>
    <t>HOLMESDALERESIDENT ASSOCIATION- NEW PLANTERS</t>
  </si>
  <si>
    <t>STANLEY PEOPLE'S INITIATIVE</t>
  </si>
  <si>
    <t>SOUTH NORWOOD COMMUNITY FESTIVAL</t>
  </si>
  <si>
    <t>SOUTH NORWOOD &amp; WOODSIDE COMMUNITY ASSOCIATION</t>
  </si>
  <si>
    <t>Patsy Cummings</t>
  </si>
  <si>
    <t>CROYDON BICYCLE THEATRE</t>
  </si>
  <si>
    <t>REACHING HIGHER- STUDY HUB</t>
  </si>
  <si>
    <t>ALL HEADS RECOGNISED- SERIOUS YOUTH VIOLENCE ENGAGEMENT</t>
  </si>
  <si>
    <t>STANLEY HALLS COMMUNITY DISCOUNT PROGRAMME</t>
  </si>
  <si>
    <t>Clive Fraser</t>
  </si>
  <si>
    <t>THORNTON HEATH COMMUNITY WARD BUDGETS</t>
  </si>
  <si>
    <t>Pat Clouder</t>
  </si>
  <si>
    <t>The Big Lunch – Livingstone Road 3rd June ‘18</t>
  </si>
  <si>
    <t>Reaching Higher</t>
  </si>
  <si>
    <t>Friends of GrangeWOOD Park</t>
  </si>
  <si>
    <t>THORNTON HEATH ARTS WEEK</t>
  </si>
  <si>
    <t>THORNTON HEATH COMMUNITY ACTION GROUP</t>
  </si>
  <si>
    <t>Cre8 Football Academy</t>
  </si>
  <si>
    <t>Furry Friends Animal Rescue</t>
  </si>
  <si>
    <t>The Military Preparation College Croydon- The battle field Trip</t>
  </si>
  <si>
    <t>Disability Croydon</t>
  </si>
  <si>
    <t>Grangewood Bowling Club</t>
  </si>
  <si>
    <t>Thornton Heath Festival- 2019 Christmas Lights</t>
  </si>
  <si>
    <t>44th Croydon Air Scout Group</t>
  </si>
  <si>
    <t>Domestic Abuse Welfare Fund</t>
  </si>
  <si>
    <t>Karen Jewitt</t>
  </si>
  <si>
    <t>Friends of Grangewood Park</t>
  </si>
  <si>
    <t>The Military Preparation College Croydon</t>
  </si>
  <si>
    <t>Disabilty Croydon</t>
  </si>
  <si>
    <t>Calton Young</t>
  </si>
  <si>
    <t>Thornton Heath Festival</t>
  </si>
  <si>
    <t>CACFO UK- Windrush Generation Project</t>
  </si>
  <si>
    <t>WADDON COMMUNITY WARD BUDGETS</t>
  </si>
  <si>
    <t>Robert Caniing</t>
  </si>
  <si>
    <t>THE HIVE</t>
  </si>
  <si>
    <t>WADDON COMMUNITY OUTREACH</t>
  </si>
  <si>
    <t>WADDON COMMUNITY OUTREACH-WIFI INSTALLED</t>
  </si>
  <si>
    <t>WADDON COMMUNITY OUTREACH- STEPZ</t>
  </si>
  <si>
    <t>WADDON COMMUNITY OUTREACH - FOOD SAFETY COURSE</t>
  </si>
  <si>
    <t>WANDLE PARK PLAY EQUIPMENT</t>
  </si>
  <si>
    <t>HOWARD PRIMARY SCHOOL- UPGRADE OF SCHOOL SECURITY SYSTEM</t>
  </si>
  <si>
    <t>Andrew Pelling</t>
  </si>
  <si>
    <t>SKANSKA-WADDON CHRISTMAS LIGHTS</t>
  </si>
  <si>
    <t>Joy Prince</t>
  </si>
  <si>
    <t>Robert Canning</t>
  </si>
  <si>
    <t>Andew Pelling</t>
  </si>
  <si>
    <t>WEST THORNTON COMMUNITY WARD BUDGETS</t>
  </si>
  <si>
    <t>Janet Campbell</t>
  </si>
  <si>
    <t>AFRUCA’s “Child and Vulnerable Adults Safeguarding course</t>
  </si>
  <si>
    <t>Croydon BME- Black History Event</t>
  </si>
  <si>
    <t>THCAT- Pond Mosaic</t>
  </si>
  <si>
    <t xml:space="preserve">Willow Learning for Life Ltd </t>
  </si>
  <si>
    <t>Croydon BME KNIFE CRIME EVENT</t>
  </si>
  <si>
    <t>Bernadette Khan</t>
  </si>
  <si>
    <t>Top Care Network- An 8 Month Program designed for children &amp; young people</t>
  </si>
  <si>
    <t>Stuart King</t>
  </si>
  <si>
    <t>Thornton Heath &amp; Norbury Horticultural Society LTD</t>
  </si>
  <si>
    <t>Croydon Tamil Sangam- Building Renovation</t>
  </si>
  <si>
    <t>Thornton Heath Community Action Team</t>
  </si>
  <si>
    <t>WOODSIDE COMMUNITY WARD BUDGETS</t>
  </si>
  <si>
    <t>Hamida Ali</t>
  </si>
  <si>
    <t>Adventure Play</t>
  </si>
  <si>
    <t>Adventure Play Council Park Charge</t>
  </si>
  <si>
    <t>Lions Society</t>
  </si>
  <si>
    <t>We love SE25</t>
  </si>
  <si>
    <t>Socco Cheta Youth Club</t>
  </si>
  <si>
    <t>Christmas Lights</t>
  </si>
  <si>
    <t>We love SE25- The South Norwood Town Team</t>
  </si>
  <si>
    <t>Friends of South Norwood Country Park</t>
  </si>
  <si>
    <t>People for Portland Road-Erect 2 plaques to local Suffragettes.</t>
  </si>
  <si>
    <t>PPR_Porltand Gardend</t>
  </si>
  <si>
    <t>The Lilly Pad Appeal</t>
  </si>
  <si>
    <t>Stanley Halls Community Discount Programme</t>
  </si>
  <si>
    <t>Tony Newman</t>
  </si>
  <si>
    <t>Kinetic Foundation_Croydon Sports Arena - Cllr Newman</t>
  </si>
  <si>
    <t>Socco Chetah Youth Club</t>
  </si>
  <si>
    <t>Paul Scott</t>
  </si>
  <si>
    <t>We love SE25- The South Norwood Town team</t>
  </si>
  <si>
    <t>LOVE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</si>
</sst>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£-809]#,##0.00"/>
    <numFmt numFmtId="165" formatCode="&quot;£&quot;#,##0.00"/>
  </numFmts>
  <fonts count="19">
    <font>
      <sz val="10"/>
      <color rgb="FF000000"/>
      <name val="Arial"/>
    </font>
    <font>
      <sz val="10"/>
      <name val="Arial"/>
    </font>
    <font>
      <b/>
      <sz val="14"/>
      <color rgb="FF000000"/>
      <name val="Calibri"/>
    </font>
    <font>
      <sz val="10"/>
      <name val="Arial"/>
    </font>
    <font>
      <b/>
      <sz val="11"/>
      <color rgb="FF000000"/>
      <name val="Calibri"/>
    </font>
    <font>
      <sz val="11"/>
      <color rgb="FF000000"/>
      <name val="Calibri"/>
    </font>
    <font>
      <sz val="11"/>
      <name val="&quot;Calibri&quot;"/>
    </font>
    <font>
      <sz val="10"/>
      <color rgb="FF000000"/>
      <name val="Roboto"/>
    </font>
    <font>
      <sz val="11"/>
      <color rgb="FFFF0000"/>
      <name val="Calibri"/>
    </font>
    <font>
      <sz val="9"/>
      <color rgb="FF000000"/>
      <name val="Roboto"/>
    </font>
    <font>
      <sz val="13"/>
      <name val="&quot;Calibri&quot;"/>
    </font>
    <font>
      <sz val="10"/>
      <color rgb="FF000000"/>
      <name val="Arial"/>
    </font>
    <font>
      <sz val="11"/>
      <color rgb="FF000000"/>
      <name val="&quot;Calibri&quot;"/>
    </font>
    <font>
      <sz val="11"/>
      <color rgb="FF000000"/>
      <name val="Arial"/>
    </font>
    <font>
      <sz val="11"/>
      <color rgb="FF000000"/>
      <name val="Inconsolata"/>
    </font>
    <font>
      <sz val="10"/>
      <name val="Arial"/>
    </font>
    <font>
      <sz val="10"/>
      <color rgb="FF000000"/>
      <name val="Calibri"/>
    </font>
    <font>
      <sz val="10"/>
      <color rgb="FF000000"/>
      <name val="Arial"/>
    </font>
    <font>
      <sz val="10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E4DFEC"/>
        <bgColor rgb="FFE4DFEC"/>
      </patternFill>
    </fill>
    <fill>
      <patternFill patternType="solid">
        <fgColor rgb="FFFFFFFF"/>
        <bgColor rgb="FFFFFFFF"/>
      </patternFill>
    </fill>
    <fill>
      <patternFill patternType="solid">
        <fgColor rgb="FFFFFF66"/>
        <bgColor rgb="FFFFFF66"/>
      </patternFill>
    </fill>
    <fill>
      <patternFill patternType="solid">
        <fgColor rgb="FFF3F3F3"/>
        <bgColor rgb="FFF3F3F3"/>
      </patternFill>
    </fill>
    <fill>
      <patternFill patternType="solid">
        <fgColor rgb="FF66FFFF"/>
        <bgColor rgb="FF66FFFF"/>
      </patternFill>
    </fill>
    <fill>
      <patternFill patternType="solid">
        <fgColor rgb="FF92D050"/>
        <bgColor rgb="FF92D050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rgb="FFB7DEE8"/>
        <bgColor rgb="FFB7DEE8"/>
      </patternFill>
    </fill>
    <fill>
      <patternFill patternType="solid">
        <fgColor rgb="FFFFFF99"/>
        <bgColor rgb="FFFFFF99"/>
      </patternFill>
    </fill>
    <fill>
      <patternFill patternType="solid">
        <fgColor rgb="FFCCC0DA"/>
        <bgColor rgb="FFCCC0DA"/>
      </patternFill>
    </fill>
    <fill>
      <patternFill patternType="solid">
        <fgColor rgb="FFFF66CC"/>
        <bgColor rgb="FFFF66CC"/>
      </patternFill>
    </fill>
    <fill>
      <patternFill patternType="solid">
        <fgColor rgb="FFDAEEF3"/>
        <bgColor rgb="FFDAEEF3"/>
      </patternFill>
    </fill>
    <fill>
      <patternFill patternType="solid">
        <fgColor rgb="FFC5D9F1"/>
        <bgColor rgb="FFC5D9F1"/>
      </patternFill>
    </fill>
    <fill>
      <patternFill patternType="solid">
        <fgColor rgb="FF00CC66"/>
        <bgColor rgb="FF00CC66"/>
      </patternFill>
    </fill>
    <fill>
      <patternFill patternType="solid">
        <fgColor rgb="FFE26B0A"/>
        <bgColor rgb="FFE26B0A"/>
      </patternFill>
    </fill>
    <fill>
      <patternFill patternType="solid">
        <fgColor rgb="FF99CCFF"/>
        <bgColor rgb="FF99CCFF"/>
      </patternFill>
    </fill>
    <fill>
      <patternFill patternType="solid">
        <fgColor rgb="FFFFCCCC"/>
        <bgColor rgb="FFFFCCCC"/>
      </patternFill>
    </fill>
    <fill>
      <patternFill patternType="solid">
        <fgColor rgb="FFCC3399"/>
        <bgColor rgb="FFCC3399"/>
      </patternFill>
    </fill>
    <fill>
      <patternFill patternType="solid">
        <fgColor rgb="FFFFCC00"/>
        <bgColor rgb="FFFFCC00"/>
      </patternFill>
    </fill>
    <fill>
      <patternFill patternType="solid">
        <fgColor rgb="FF6699FF"/>
        <bgColor rgb="FF6699FF"/>
      </patternFill>
    </fill>
    <fill>
      <patternFill patternType="solid">
        <fgColor rgb="FF6666FF"/>
        <bgColor rgb="FF6666FF"/>
      </patternFill>
    </fill>
    <fill>
      <patternFill patternType="solid">
        <fgColor rgb="FF66CCFF"/>
        <bgColor rgb="FF66CCFF"/>
      </patternFill>
    </fill>
    <fill>
      <patternFill patternType="solid">
        <fgColor rgb="FF00FF99"/>
        <bgColor rgb="FF00FF99"/>
      </patternFill>
    </fill>
    <fill>
      <patternFill patternType="solid">
        <fgColor rgb="FFFFCC66"/>
        <bgColor rgb="FFFFCC66"/>
      </patternFill>
    </fill>
    <fill>
      <patternFill patternType="solid">
        <fgColor rgb="FFFF7C80"/>
        <bgColor rgb="FFFF7C80"/>
      </patternFill>
    </fill>
    <fill>
      <patternFill patternType="solid">
        <fgColor rgb="FFFFCC99"/>
        <bgColor rgb="FFFFCC99"/>
      </patternFill>
    </fill>
    <fill>
      <patternFill patternType="solid">
        <fgColor rgb="FFCCFF99"/>
        <bgColor rgb="FFCCFF99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/>
  </cellStyleXfs>
  <cellXfs count="252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>
      <alignment horizontal="right"/>
    </xf>
    <xf numFmtId="164" fontId="4" fillId="4" borderId="2" xfId="0" applyNumberFormat="1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4" fontId="4" fillId="4" borderId="3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164" fontId="5" fillId="5" borderId="2" xfId="0" applyNumberFormat="1" applyFont="1" applyFill="1" applyBorder="1" applyAlignment="1">
      <alignment horizontal="right"/>
    </xf>
    <xf numFmtId="164" fontId="4" fillId="4" borderId="6" xfId="0" applyNumberFormat="1" applyFont="1" applyFill="1" applyBorder="1" applyAlignment="1">
      <alignment horizontal="center"/>
    </xf>
    <xf numFmtId="164" fontId="5" fillId="5" borderId="2" xfId="0" applyNumberFormat="1" applyFont="1" applyFill="1" applyBorder="1" applyAlignment="1"/>
    <xf numFmtId="0" fontId="5" fillId="5" borderId="2" xfId="0" applyFont="1" applyFill="1" applyBorder="1" applyAlignment="1">
      <alignment horizontal="right"/>
    </xf>
    <xf numFmtId="0" fontId="5" fillId="5" borderId="7" xfId="0" applyFont="1" applyFill="1" applyBorder="1" applyAlignment="1"/>
    <xf numFmtId="164" fontId="4" fillId="5" borderId="2" xfId="0" applyNumberFormat="1" applyFont="1" applyFill="1" applyBorder="1" applyAlignment="1"/>
    <xf numFmtId="164" fontId="5" fillId="5" borderId="6" xfId="0" applyNumberFormat="1" applyFont="1" applyFill="1" applyBorder="1" applyAlignment="1">
      <alignment horizontal="center"/>
    </xf>
    <xf numFmtId="0" fontId="5" fillId="5" borderId="7" xfId="0" applyFont="1" applyFill="1" applyBorder="1" applyAlignment="1"/>
    <xf numFmtId="0" fontId="5" fillId="5" borderId="2" xfId="0" applyFont="1" applyFill="1" applyBorder="1" applyAlignment="1"/>
    <xf numFmtId="164" fontId="5" fillId="5" borderId="6" xfId="0" applyNumberFormat="1" applyFont="1" applyFill="1" applyBorder="1" applyAlignment="1"/>
    <xf numFmtId="164" fontId="5" fillId="5" borderId="2" xfId="0" applyNumberFormat="1" applyFont="1" applyFill="1" applyBorder="1" applyAlignment="1"/>
    <xf numFmtId="0" fontId="5" fillId="5" borderId="2" xfId="0" applyFont="1" applyFill="1" applyBorder="1" applyAlignment="1"/>
    <xf numFmtId="164" fontId="1" fillId="0" borderId="0" xfId="0" applyNumberFormat="1" applyFont="1" applyAlignment="1">
      <alignment horizontal="right"/>
    </xf>
    <xf numFmtId="0" fontId="4" fillId="6" borderId="6" xfId="0" applyFont="1" applyFill="1" applyBorder="1" applyAlignment="1"/>
    <xf numFmtId="164" fontId="1" fillId="0" borderId="0" xfId="0" applyNumberFormat="1" applyFont="1" applyAlignment="1"/>
    <xf numFmtId="0" fontId="4" fillId="6" borderId="8" xfId="0" applyFont="1" applyFill="1" applyBorder="1" applyAlignment="1">
      <alignment horizontal="center"/>
    </xf>
    <xf numFmtId="164" fontId="5" fillId="5" borderId="7" xfId="0" applyNumberFormat="1" applyFont="1" applyFill="1" applyBorder="1" applyAlignment="1"/>
    <xf numFmtId="164" fontId="4" fillId="6" borderId="6" xfId="0" applyNumberFormat="1" applyFont="1" applyFill="1" applyBorder="1" applyAlignment="1"/>
    <xf numFmtId="0" fontId="5" fillId="5" borderId="9" xfId="0" applyFont="1" applyFill="1" applyBorder="1" applyAlignment="1"/>
    <xf numFmtId="0" fontId="5" fillId="6" borderId="6" xfId="0" applyFont="1" applyFill="1" applyBorder="1" applyAlignment="1">
      <alignment horizontal="right"/>
    </xf>
    <xf numFmtId="164" fontId="5" fillId="5" borderId="9" xfId="0" applyNumberFormat="1" applyFont="1" applyFill="1" applyBorder="1" applyAlignment="1"/>
    <xf numFmtId="164" fontId="4" fillId="6" borderId="6" xfId="0" applyNumberFormat="1" applyFont="1" applyFill="1" applyBorder="1" applyAlignment="1"/>
    <xf numFmtId="0" fontId="3" fillId="4" borderId="0" xfId="0" applyFont="1" applyFill="1"/>
    <xf numFmtId="0" fontId="2" fillId="6" borderId="8" xfId="0" applyFont="1" applyFill="1" applyBorder="1" applyAlignment="1">
      <alignment horizontal="center"/>
    </xf>
    <xf numFmtId="0" fontId="5" fillId="5" borderId="6" xfId="0" applyFont="1" applyFill="1" applyBorder="1" applyAlignment="1"/>
    <xf numFmtId="164" fontId="2" fillId="6" borderId="6" xfId="0" applyNumberFormat="1" applyFont="1" applyFill="1" applyBorder="1" applyAlignment="1"/>
    <xf numFmtId="164" fontId="5" fillId="5" borderId="6" xfId="0" applyNumberFormat="1" applyFont="1" applyFill="1" applyBorder="1" applyAlignment="1"/>
    <xf numFmtId="0" fontId="5" fillId="7" borderId="2" xfId="0" applyFont="1" applyFill="1" applyBorder="1" applyAlignment="1">
      <alignment horizontal="right"/>
    </xf>
    <xf numFmtId="164" fontId="5" fillId="5" borderId="8" xfId="0" applyNumberFormat="1" applyFont="1" applyFill="1" applyBorder="1" applyAlignment="1"/>
    <xf numFmtId="164" fontId="5" fillId="7" borderId="2" xfId="0" applyNumberFormat="1" applyFont="1" applyFill="1" applyBorder="1" applyAlignment="1"/>
    <xf numFmtId="0" fontId="4" fillId="5" borderId="6" xfId="0" applyFont="1" applyFill="1" applyBorder="1" applyAlignment="1"/>
    <xf numFmtId="0" fontId="5" fillId="7" borderId="7" xfId="0" applyFont="1" applyFill="1" applyBorder="1" applyAlignment="1"/>
    <xf numFmtId="0" fontId="5" fillId="5" borderId="8" xfId="0" applyFont="1" applyFill="1" applyBorder="1" applyAlignment="1">
      <alignment horizontal="left"/>
    </xf>
    <xf numFmtId="164" fontId="5" fillId="7" borderId="6" xfId="0" applyNumberFormat="1" applyFont="1" applyFill="1" applyBorder="1" applyAlignment="1">
      <alignment horizontal="center"/>
    </xf>
    <xf numFmtId="0" fontId="5" fillId="7" borderId="2" xfId="0" applyFont="1" applyFill="1" applyBorder="1" applyAlignment="1"/>
    <xf numFmtId="0" fontId="1" fillId="4" borderId="0" xfId="0" applyFont="1" applyFill="1" applyAlignment="1"/>
    <xf numFmtId="164" fontId="5" fillId="7" borderId="2" xfId="0" applyNumberFormat="1" applyFont="1" applyFill="1" applyBorder="1" applyAlignment="1"/>
    <xf numFmtId="0" fontId="5" fillId="7" borderId="3" xfId="0" applyFont="1" applyFill="1" applyBorder="1" applyAlignment="1">
      <alignment horizontal="right"/>
    </xf>
    <xf numFmtId="164" fontId="4" fillId="7" borderId="3" xfId="0" applyNumberFormat="1" applyFont="1" applyFill="1" applyBorder="1" applyAlignment="1"/>
    <xf numFmtId="0" fontId="5" fillId="7" borderId="7" xfId="0" applyFont="1" applyFill="1" applyBorder="1" applyAlignment="1"/>
    <xf numFmtId="164" fontId="5" fillId="7" borderId="7" xfId="0" applyNumberFormat="1" applyFont="1" applyFill="1" applyBorder="1" applyAlignment="1"/>
    <xf numFmtId="164" fontId="5" fillId="7" borderId="6" xfId="0" applyNumberFormat="1" applyFont="1" applyFill="1" applyBorder="1" applyAlignment="1"/>
    <xf numFmtId="164" fontId="5" fillId="7" borderId="6" xfId="0" applyNumberFormat="1" applyFont="1" applyFill="1" applyBorder="1" applyAlignment="1"/>
    <xf numFmtId="0" fontId="5" fillId="8" borderId="2" xfId="0" applyFont="1" applyFill="1" applyBorder="1" applyAlignment="1">
      <alignment horizontal="right"/>
    </xf>
    <xf numFmtId="164" fontId="6" fillId="9" borderId="0" xfId="0" applyNumberFormat="1" applyFont="1" applyFill="1" applyAlignment="1"/>
    <xf numFmtId="164" fontId="5" fillId="8" borderId="2" xfId="0" applyNumberFormat="1" applyFont="1" applyFill="1" applyBorder="1" applyAlignment="1"/>
    <xf numFmtId="0" fontId="5" fillId="8" borderId="7" xfId="0" applyFont="1" applyFill="1" applyBorder="1" applyAlignment="1"/>
    <xf numFmtId="164" fontId="5" fillId="8" borderId="6" xfId="0" applyNumberFormat="1" applyFont="1" applyFill="1" applyBorder="1" applyAlignment="1">
      <alignment horizontal="center"/>
    </xf>
    <xf numFmtId="0" fontId="5" fillId="7" borderId="2" xfId="0" applyFont="1" applyFill="1" applyBorder="1" applyAlignment="1"/>
    <xf numFmtId="0" fontId="5" fillId="8" borderId="2" xfId="0" applyFont="1" applyFill="1" applyBorder="1" applyAlignment="1"/>
    <xf numFmtId="164" fontId="5" fillId="8" borderId="2" xfId="0" applyNumberFormat="1" applyFont="1" applyFill="1" applyBorder="1" applyAlignment="1"/>
    <xf numFmtId="0" fontId="4" fillId="6" borderId="7" xfId="0" applyFont="1" applyFill="1" applyBorder="1" applyAlignment="1"/>
    <xf numFmtId="0" fontId="5" fillId="8" borderId="7" xfId="0" applyFont="1" applyFill="1" applyBorder="1" applyAlignment="1"/>
    <xf numFmtId="0" fontId="4" fillId="6" borderId="8" xfId="0" applyFont="1" applyFill="1" applyBorder="1" applyAlignment="1"/>
    <xf numFmtId="0" fontId="4" fillId="6" borderId="7" xfId="0" applyFont="1" applyFill="1" applyBorder="1" applyAlignment="1">
      <alignment horizontal="center"/>
    </xf>
    <xf numFmtId="164" fontId="4" fillId="6" borderId="10" xfId="0" applyNumberFormat="1" applyFont="1" applyFill="1" applyBorder="1" applyAlignment="1"/>
    <xf numFmtId="0" fontId="5" fillId="0" borderId="0" xfId="0" applyFont="1" applyAlignment="1">
      <alignment horizontal="right"/>
    </xf>
    <xf numFmtId="0" fontId="5" fillId="6" borderId="11" xfId="0" applyFont="1" applyFill="1" applyBorder="1" applyAlignment="1">
      <alignment horizontal="right"/>
    </xf>
    <xf numFmtId="164" fontId="5" fillId="0" borderId="0" xfId="0" applyNumberFormat="1" applyFont="1" applyAlignment="1"/>
    <xf numFmtId="164" fontId="4" fillId="6" borderId="11" xfId="0" applyNumberFormat="1" applyFont="1" applyFill="1" applyBorder="1" applyAlignment="1"/>
    <xf numFmtId="0" fontId="5" fillId="0" borderId="0" xfId="0" applyFont="1" applyAlignment="1"/>
    <xf numFmtId="164" fontId="3" fillId="0" borderId="0" xfId="0" applyNumberFormat="1" applyFont="1"/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/>
    <xf numFmtId="164" fontId="5" fillId="0" borderId="0" xfId="0" applyNumberFormat="1" applyFont="1" applyAlignment="1"/>
    <xf numFmtId="0" fontId="1" fillId="0" borderId="0" xfId="0" applyFont="1" applyAlignment="1"/>
    <xf numFmtId="0" fontId="1" fillId="0" borderId="12" xfId="0" applyFont="1" applyBorder="1" applyAlignment="1"/>
    <xf numFmtId="0" fontId="4" fillId="4" borderId="6" xfId="0" applyFont="1" applyFill="1" applyBorder="1" applyAlignment="1">
      <alignment horizontal="center"/>
    </xf>
    <xf numFmtId="164" fontId="5" fillId="5" borderId="6" xfId="0" applyNumberFormat="1" applyFont="1" applyFill="1" applyBorder="1" applyAlignment="1">
      <alignment horizontal="right"/>
    </xf>
    <xf numFmtId="0" fontId="5" fillId="5" borderId="6" xfId="0" applyFont="1" applyFill="1" applyBorder="1" applyAlignment="1"/>
    <xf numFmtId="0" fontId="7" fillId="11" borderId="0" xfId="0" applyFont="1" applyFill="1" applyAlignment="1"/>
    <xf numFmtId="0" fontId="5" fillId="5" borderId="6" xfId="0" applyFont="1" applyFill="1" applyBorder="1" applyAlignment="1"/>
    <xf numFmtId="0" fontId="3" fillId="5" borderId="0" xfId="0" applyFont="1" applyFill="1"/>
    <xf numFmtId="0" fontId="5" fillId="7" borderId="6" xfId="0" applyFont="1" applyFill="1" applyBorder="1" applyAlignment="1">
      <alignment horizontal="right"/>
    </xf>
    <xf numFmtId="0" fontId="5" fillId="7" borderId="6" xfId="0" applyFont="1" applyFill="1" applyBorder="1" applyAlignment="1"/>
    <xf numFmtId="0" fontId="3" fillId="9" borderId="0" xfId="0" applyFont="1" applyFill="1" applyAlignment="1">
      <alignment horizontal="left" vertical="top"/>
    </xf>
    <xf numFmtId="0" fontId="5" fillId="7" borderId="6" xfId="0" applyFont="1" applyFill="1" applyBorder="1" applyAlignment="1"/>
    <xf numFmtId="0" fontId="5" fillId="8" borderId="6" xfId="0" applyFont="1" applyFill="1" applyBorder="1" applyAlignment="1">
      <alignment horizontal="right"/>
    </xf>
    <xf numFmtId="164" fontId="5" fillId="8" borderId="6" xfId="0" applyNumberFormat="1" applyFont="1" applyFill="1" applyBorder="1" applyAlignment="1"/>
    <xf numFmtId="0" fontId="5" fillId="8" borderId="6" xfId="0" applyFont="1" applyFill="1" applyBorder="1" applyAlignment="1"/>
    <xf numFmtId="164" fontId="5" fillId="8" borderId="6" xfId="0" applyNumberFormat="1" applyFont="1" applyFill="1" applyBorder="1" applyAlignment="1"/>
    <xf numFmtId="0" fontId="7" fillId="8" borderId="0" xfId="0" applyFont="1" applyFill="1" applyAlignment="1"/>
    <xf numFmtId="0" fontId="5" fillId="8" borderId="6" xfId="0" applyFont="1" applyFill="1" applyBorder="1" applyAlignment="1"/>
    <xf numFmtId="0" fontId="5" fillId="4" borderId="0" xfId="0" applyFont="1" applyFill="1" applyAlignment="1"/>
    <xf numFmtId="0" fontId="5" fillId="5" borderId="2" xfId="0" applyFont="1" applyFill="1" applyBorder="1" applyAlignment="1"/>
    <xf numFmtId="165" fontId="5" fillId="12" borderId="6" xfId="0" applyNumberFormat="1" applyFont="1" applyFill="1" applyBorder="1" applyAlignment="1"/>
    <xf numFmtId="0" fontId="5" fillId="12" borderId="6" xfId="0" applyFont="1" applyFill="1" applyBorder="1" applyAlignment="1"/>
    <xf numFmtId="164" fontId="5" fillId="12" borderId="6" xfId="0" applyNumberFormat="1" applyFont="1" applyFill="1" applyBorder="1" applyAlignment="1"/>
    <xf numFmtId="0" fontId="5" fillId="12" borderId="6" xfId="0" applyFont="1" applyFill="1" applyBorder="1" applyAlignment="1"/>
    <xf numFmtId="0" fontId="5" fillId="12" borderId="6" xfId="0" applyFont="1" applyFill="1" applyBorder="1" applyAlignment="1">
      <alignment horizontal="right"/>
    </xf>
    <xf numFmtId="164" fontId="5" fillId="12" borderId="6" xfId="0" applyNumberFormat="1" applyFont="1" applyFill="1" applyBorder="1" applyAlignment="1"/>
    <xf numFmtId="0" fontId="1" fillId="12" borderId="6" xfId="0" applyFont="1" applyFill="1" applyBorder="1" applyAlignment="1"/>
    <xf numFmtId="0" fontId="5" fillId="12" borderId="2" xfId="0" applyFont="1" applyFill="1" applyBorder="1" applyAlignment="1"/>
    <xf numFmtId="164" fontId="5" fillId="12" borderId="2" xfId="0" applyNumberFormat="1" applyFont="1" applyFill="1" applyBorder="1" applyAlignment="1"/>
    <xf numFmtId="0" fontId="1" fillId="12" borderId="6" xfId="0" applyFont="1" applyFill="1" applyBorder="1" applyAlignment="1"/>
    <xf numFmtId="164" fontId="1" fillId="12" borderId="6" xfId="0" applyNumberFormat="1" applyFont="1" applyFill="1" applyBorder="1" applyAlignment="1"/>
    <xf numFmtId="0" fontId="1" fillId="0" borderId="6" xfId="0" applyFont="1" applyBorder="1" applyAlignment="1"/>
    <xf numFmtId="164" fontId="4" fillId="5" borderId="6" xfId="0" applyNumberFormat="1" applyFont="1" applyFill="1" applyBorder="1" applyAlignment="1"/>
    <xf numFmtId="0" fontId="5" fillId="5" borderId="6" xfId="0" applyFont="1" applyFill="1" applyBorder="1" applyAlignment="1">
      <alignment horizontal="left"/>
    </xf>
    <xf numFmtId="164" fontId="5" fillId="5" borderId="6" xfId="0" applyNumberFormat="1" applyFont="1" applyFill="1" applyBorder="1" applyAlignment="1"/>
    <xf numFmtId="0" fontId="5" fillId="5" borderId="6" xfId="0" applyFont="1" applyFill="1" applyBorder="1" applyAlignment="1">
      <alignment horizontal="left"/>
    </xf>
    <xf numFmtId="0" fontId="4" fillId="6" borderId="13" xfId="0" applyFont="1" applyFill="1" applyBorder="1" applyAlignment="1">
      <alignment horizontal="center"/>
    </xf>
    <xf numFmtId="0" fontId="7" fillId="7" borderId="0" xfId="0" applyFont="1" applyFill="1" applyAlignment="1"/>
    <xf numFmtId="0" fontId="5" fillId="7" borderId="6" xfId="0" applyFont="1" applyFill="1" applyBorder="1" applyAlignment="1"/>
    <xf numFmtId="0" fontId="4" fillId="7" borderId="6" xfId="0" applyFont="1" applyFill="1" applyBorder="1" applyAlignment="1"/>
    <xf numFmtId="164" fontId="4" fillId="7" borderId="6" xfId="0" applyNumberFormat="1" applyFont="1" applyFill="1" applyBorder="1" applyAlignment="1"/>
    <xf numFmtId="0" fontId="5" fillId="7" borderId="6" xfId="0" applyFont="1" applyFill="1" applyBorder="1" applyAlignment="1">
      <alignment horizontal="left"/>
    </xf>
    <xf numFmtId="164" fontId="5" fillId="7" borderId="6" xfId="0" applyNumberFormat="1" applyFont="1" applyFill="1" applyBorder="1" applyAlignment="1">
      <alignment horizontal="right"/>
    </xf>
    <xf numFmtId="164" fontId="8" fillId="0" borderId="0" xfId="0" applyNumberFormat="1" applyFont="1" applyAlignment="1"/>
    <xf numFmtId="0" fontId="4" fillId="4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wrapText="1"/>
    </xf>
    <xf numFmtId="0" fontId="5" fillId="5" borderId="2" xfId="0" applyFont="1" applyFill="1" applyBorder="1" applyAlignment="1">
      <alignment wrapText="1"/>
    </xf>
    <xf numFmtId="0" fontId="5" fillId="7" borderId="2" xfId="0" applyFont="1" applyFill="1" applyBorder="1" applyAlignment="1">
      <alignment wrapText="1"/>
    </xf>
    <xf numFmtId="165" fontId="5" fillId="7" borderId="2" xfId="0" applyNumberFormat="1" applyFont="1" applyFill="1" applyBorder="1" applyAlignment="1">
      <alignment wrapText="1"/>
    </xf>
    <xf numFmtId="0" fontId="5" fillId="7" borderId="2" xfId="0" applyFont="1" applyFill="1" applyBorder="1" applyAlignment="1">
      <alignment wrapText="1"/>
    </xf>
    <xf numFmtId="0" fontId="5" fillId="8" borderId="2" xfId="0" applyFont="1" applyFill="1" applyBorder="1" applyAlignment="1">
      <alignment wrapText="1"/>
    </xf>
    <xf numFmtId="0" fontId="5" fillId="8" borderId="2" xfId="0" applyFont="1" applyFill="1" applyBorder="1" applyAlignment="1">
      <alignment wrapText="1"/>
    </xf>
    <xf numFmtId="0" fontId="5" fillId="8" borderId="0" xfId="0" applyFont="1" applyFill="1" applyAlignment="1"/>
    <xf numFmtId="164" fontId="5" fillId="8" borderId="0" xfId="0" applyNumberFormat="1" applyFont="1" applyFill="1" applyAlignment="1"/>
    <xf numFmtId="0" fontId="5" fillId="8" borderId="2" xfId="0" applyFont="1" applyFill="1" applyBorder="1" applyAlignment="1"/>
    <xf numFmtId="0" fontId="9" fillId="4" borderId="12" xfId="0" applyFont="1" applyFill="1" applyBorder="1" applyAlignment="1"/>
    <xf numFmtId="0" fontId="6" fillId="5" borderId="0" xfId="0" applyFont="1" applyFill="1" applyAlignment="1"/>
    <xf numFmtId="0" fontId="4" fillId="4" borderId="7" xfId="0" applyFont="1" applyFill="1" applyBorder="1" applyAlignment="1">
      <alignment horizontal="center"/>
    </xf>
    <xf numFmtId="0" fontId="5" fillId="5" borderId="9" xfId="0" applyFont="1" applyFill="1" applyBorder="1" applyAlignment="1"/>
    <xf numFmtId="0" fontId="5" fillId="5" borderId="4" xfId="0" applyFont="1" applyFill="1" applyBorder="1" applyAlignment="1"/>
    <xf numFmtId="0" fontId="4" fillId="11" borderId="6" xfId="0" applyFont="1" applyFill="1" applyBorder="1" applyAlignment="1"/>
    <xf numFmtId="164" fontId="4" fillId="11" borderId="6" xfId="0" applyNumberFormat="1" applyFont="1" applyFill="1" applyBorder="1" applyAlignment="1"/>
    <xf numFmtId="0" fontId="5" fillId="11" borderId="6" xfId="0" applyFont="1" applyFill="1" applyBorder="1" applyAlignment="1">
      <alignment horizontal="left"/>
    </xf>
    <xf numFmtId="164" fontId="5" fillId="11" borderId="6" xfId="0" applyNumberFormat="1" applyFont="1" applyFill="1" applyBorder="1" applyAlignment="1"/>
    <xf numFmtId="0" fontId="3" fillId="11" borderId="6" xfId="0" applyFont="1" applyFill="1" applyBorder="1"/>
    <xf numFmtId="0" fontId="3" fillId="11" borderId="6" xfId="0" applyFont="1" applyFill="1" applyBorder="1" applyAlignment="1"/>
    <xf numFmtId="164" fontId="3" fillId="11" borderId="6" xfId="0" applyNumberFormat="1" applyFont="1" applyFill="1" applyBorder="1" applyAlignment="1"/>
    <xf numFmtId="0" fontId="4" fillId="6" borderId="0" xfId="0" applyFont="1" applyFill="1" applyAlignment="1"/>
    <xf numFmtId="164" fontId="4" fillId="6" borderId="0" xfId="0" applyNumberFormat="1" applyFont="1" applyFill="1" applyAlignment="1"/>
    <xf numFmtId="0" fontId="4" fillId="6" borderId="0" xfId="0" applyFont="1" applyFill="1" applyAlignment="1">
      <alignment horizontal="center"/>
    </xf>
    <xf numFmtId="164" fontId="4" fillId="4" borderId="6" xfId="0" applyNumberFormat="1" applyFont="1" applyFill="1" applyBorder="1" applyAlignment="1">
      <alignment horizontal="center"/>
    </xf>
    <xf numFmtId="164" fontId="5" fillId="5" borderId="6" xfId="0" applyNumberFormat="1" applyFont="1" applyFill="1" applyBorder="1" applyAlignment="1"/>
    <xf numFmtId="164" fontId="5" fillId="5" borderId="6" xfId="0" applyNumberFormat="1" applyFont="1" applyFill="1" applyBorder="1" applyAlignment="1"/>
    <xf numFmtId="164" fontId="5" fillId="5" borderId="2" xfId="0" applyNumberFormat="1" applyFont="1" applyFill="1" applyBorder="1" applyAlignment="1"/>
    <xf numFmtId="164" fontId="5" fillId="7" borderId="6" xfId="0" applyNumberFormat="1" applyFont="1" applyFill="1" applyBorder="1" applyAlignment="1"/>
    <xf numFmtId="164" fontId="4" fillId="6" borderId="6" xfId="0" applyNumberFormat="1" applyFont="1" applyFill="1" applyBorder="1" applyAlignment="1"/>
    <xf numFmtId="164" fontId="2" fillId="6" borderId="6" xfId="0" applyNumberFormat="1" applyFont="1" applyFill="1" applyBorder="1" applyAlignment="1"/>
    <xf numFmtId="164" fontId="3" fillId="0" borderId="0" xfId="0" applyNumberFormat="1" applyFont="1"/>
    <xf numFmtId="164" fontId="5" fillId="0" borderId="0" xfId="0" applyNumberFormat="1" applyFont="1" applyAlignment="1"/>
    <xf numFmtId="0" fontId="1" fillId="0" borderId="0" xfId="0" applyFont="1" applyAlignment="1"/>
    <xf numFmtId="0" fontId="10" fillId="5" borderId="0" xfId="0" applyFont="1" applyFill="1" applyAlignment="1"/>
    <xf numFmtId="0" fontId="5" fillId="5" borderId="0" xfId="0" applyFont="1" applyFill="1" applyAlignment="1">
      <alignment horizontal="left"/>
    </xf>
    <xf numFmtId="0" fontId="5" fillId="0" borderId="0" xfId="0" applyFont="1" applyAlignment="1">
      <alignment horizontal="right"/>
    </xf>
    <xf numFmtId="0" fontId="4" fillId="4" borderId="6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wrapText="1"/>
    </xf>
    <xf numFmtId="0" fontId="11" fillId="5" borderId="6" xfId="0" applyFont="1" applyFill="1" applyBorder="1" applyAlignment="1"/>
    <xf numFmtId="0" fontId="3" fillId="5" borderId="6" xfId="0" applyFont="1" applyFill="1" applyBorder="1" applyAlignment="1"/>
    <xf numFmtId="0" fontId="3" fillId="7" borderId="6" xfId="0" applyFont="1" applyFill="1" applyBorder="1" applyAlignment="1"/>
    <xf numFmtId="0" fontId="11" fillId="7" borderId="6" xfId="0" applyFont="1" applyFill="1" applyBorder="1" applyAlignment="1"/>
    <xf numFmtId="0" fontId="5" fillId="7" borderId="6" xfId="0" applyFont="1" applyFill="1" applyBorder="1" applyAlignment="1">
      <alignment wrapText="1"/>
    </xf>
    <xf numFmtId="0" fontId="12" fillId="7" borderId="0" xfId="0" applyFont="1" applyFill="1" applyAlignment="1"/>
    <xf numFmtId="0" fontId="5" fillId="0" borderId="0" xfId="0" applyFont="1" applyAlignment="1">
      <alignment wrapText="1"/>
    </xf>
    <xf numFmtId="0" fontId="3" fillId="0" borderId="0" xfId="0" applyFont="1" applyAlignment="1">
      <alignment wrapText="1"/>
    </xf>
    <xf numFmtId="164" fontId="13" fillId="4" borderId="0" xfId="0" applyNumberFormat="1" applyFont="1" applyFill="1" applyAlignment="1">
      <alignment horizontal="right"/>
    </xf>
    <xf numFmtId="164" fontId="4" fillId="4" borderId="7" xfId="0" applyNumberFormat="1" applyFont="1" applyFill="1" applyBorder="1" applyAlignment="1">
      <alignment horizontal="center"/>
    </xf>
    <xf numFmtId="164" fontId="5" fillId="5" borderId="7" xfId="0" applyNumberFormat="1" applyFont="1" applyFill="1" applyBorder="1" applyAlignment="1"/>
    <xf numFmtId="164" fontId="14" fillId="4" borderId="0" xfId="0" applyNumberFormat="1" applyFont="1" applyFill="1" applyAlignment="1">
      <alignment horizontal="right"/>
    </xf>
    <xf numFmtId="164" fontId="5" fillId="7" borderId="7" xfId="0" applyNumberFormat="1" applyFont="1" applyFill="1" applyBorder="1" applyAlignment="1"/>
    <xf numFmtId="0" fontId="10" fillId="7" borderId="0" xfId="0" applyFont="1" applyFill="1" applyAlignment="1"/>
    <xf numFmtId="164" fontId="5" fillId="8" borderId="7" xfId="0" applyNumberFormat="1" applyFont="1" applyFill="1" applyBorder="1" applyAlignment="1"/>
    <xf numFmtId="164" fontId="5" fillId="8" borderId="7" xfId="0" applyNumberFormat="1" applyFont="1" applyFill="1" applyBorder="1" applyAlignment="1"/>
    <xf numFmtId="0" fontId="10" fillId="8" borderId="0" xfId="0" applyFont="1" applyFill="1" applyAlignment="1"/>
    <xf numFmtId="0" fontId="6" fillId="8" borderId="0" xfId="0" applyFont="1" applyFill="1" applyAlignment="1"/>
    <xf numFmtId="164" fontId="15" fillId="0" borderId="0" xfId="0" applyNumberFormat="1" applyFont="1" applyAlignment="1">
      <alignment horizontal="right"/>
    </xf>
    <xf numFmtId="0" fontId="6" fillId="7" borderId="0" xfId="0" applyFont="1" applyFill="1" applyAlignment="1"/>
    <xf numFmtId="164" fontId="1" fillId="4" borderId="0" xfId="0" applyNumberFormat="1" applyFont="1" applyFill="1" applyAlignment="1"/>
    <xf numFmtId="165" fontId="5" fillId="5" borderId="2" xfId="0" applyNumberFormat="1" applyFont="1" applyFill="1" applyBorder="1" applyAlignment="1"/>
    <xf numFmtId="165" fontId="5" fillId="7" borderId="2" xfId="0" applyNumberFormat="1" applyFont="1" applyFill="1" applyBorder="1" applyAlignment="1"/>
    <xf numFmtId="0" fontId="3" fillId="0" borderId="0" xfId="0" applyFont="1" applyAlignment="1"/>
    <xf numFmtId="0" fontId="5" fillId="7" borderId="9" xfId="0" applyFont="1" applyFill="1" applyBorder="1" applyAlignment="1"/>
    <xf numFmtId="164" fontId="5" fillId="7" borderId="9" xfId="0" applyNumberFormat="1" applyFont="1" applyFill="1" applyBorder="1" applyAlignment="1"/>
    <xf numFmtId="0" fontId="5" fillId="7" borderId="9" xfId="0" applyFont="1" applyFill="1" applyBorder="1" applyAlignment="1">
      <alignment wrapText="1"/>
    </xf>
    <xf numFmtId="164" fontId="5" fillId="7" borderId="9" xfId="0" applyNumberFormat="1" applyFont="1" applyFill="1" applyBorder="1" applyAlignment="1"/>
    <xf numFmtId="0" fontId="5" fillId="7" borderId="6" xfId="0" applyFont="1" applyFill="1" applyBorder="1" applyAlignment="1">
      <alignment wrapText="1"/>
    </xf>
    <xf numFmtId="164" fontId="4" fillId="4" borderId="2" xfId="0" applyNumberFormat="1" applyFont="1" applyFill="1" applyBorder="1" applyAlignment="1">
      <alignment horizontal="center"/>
    </xf>
    <xf numFmtId="164" fontId="5" fillId="5" borderId="2" xfId="0" applyNumberFormat="1" applyFont="1" applyFill="1" applyBorder="1" applyAlignment="1">
      <alignment wrapText="1"/>
    </xf>
    <xf numFmtId="164" fontId="5" fillId="5" borderId="2" xfId="0" applyNumberFormat="1" applyFont="1" applyFill="1" applyBorder="1" applyAlignment="1"/>
    <xf numFmtId="164" fontId="5" fillId="7" borderId="2" xfId="0" applyNumberFormat="1" applyFont="1" applyFill="1" applyBorder="1" applyAlignment="1"/>
    <xf numFmtId="164" fontId="5" fillId="7" borderId="2" xfId="0" applyNumberFormat="1" applyFont="1" applyFill="1" applyBorder="1" applyAlignment="1"/>
    <xf numFmtId="164" fontId="5" fillId="8" borderId="2" xfId="0" applyNumberFormat="1" applyFont="1" applyFill="1" applyBorder="1" applyAlignment="1"/>
    <xf numFmtId="164" fontId="8" fillId="0" borderId="0" xfId="0" applyNumberFormat="1" applyFont="1" applyAlignment="1"/>
    <xf numFmtId="0" fontId="4" fillId="9" borderId="6" xfId="0" applyFont="1" applyFill="1" applyBorder="1" applyAlignment="1"/>
    <xf numFmtId="164" fontId="4" fillId="9" borderId="6" xfId="0" applyNumberFormat="1" applyFont="1" applyFill="1" applyBorder="1" applyAlignment="1"/>
    <xf numFmtId="0" fontId="5" fillId="9" borderId="6" xfId="0" applyFont="1" applyFill="1" applyBorder="1" applyAlignment="1">
      <alignment horizontal="left"/>
    </xf>
    <xf numFmtId="164" fontId="5" fillId="9" borderId="6" xfId="0" applyNumberFormat="1" applyFont="1" applyFill="1" applyBorder="1" applyAlignment="1"/>
    <xf numFmtId="0" fontId="5" fillId="9" borderId="2" xfId="0" applyFont="1" applyFill="1" applyBorder="1" applyAlignment="1"/>
    <xf numFmtId="164" fontId="5" fillId="9" borderId="2" xfId="0" applyNumberFormat="1" applyFont="1" applyFill="1" applyBorder="1" applyAlignment="1"/>
    <xf numFmtId="0" fontId="16" fillId="5" borderId="2" xfId="0" applyFont="1" applyFill="1" applyBorder="1" applyAlignment="1">
      <alignment wrapText="1"/>
    </xf>
    <xf numFmtId="165" fontId="17" fillId="5" borderId="6" xfId="0" applyNumberFormat="1" applyFont="1" applyFill="1" applyBorder="1" applyAlignment="1"/>
    <xf numFmtId="0" fontId="17" fillId="5" borderId="6" xfId="0" applyFont="1" applyFill="1" applyBorder="1" applyAlignment="1"/>
    <xf numFmtId="0" fontId="16" fillId="5" borderId="2" xfId="0" applyFont="1" applyFill="1" applyBorder="1" applyAlignment="1">
      <alignment wrapText="1"/>
    </xf>
    <xf numFmtId="165" fontId="5" fillId="8" borderId="2" xfId="0" applyNumberFormat="1" applyFont="1" applyFill="1" applyBorder="1" applyAlignment="1">
      <alignment wrapText="1"/>
    </xf>
    <xf numFmtId="0" fontId="18" fillId="8" borderId="2" xfId="0" applyFont="1" applyFill="1" applyBorder="1" applyAlignment="1">
      <alignment vertical="top"/>
    </xf>
    <xf numFmtId="0" fontId="5" fillId="5" borderId="9" xfId="0" applyFont="1" applyFill="1" applyBorder="1" applyAlignment="1"/>
    <xf numFmtId="164" fontId="5" fillId="5" borderId="9" xfId="0" applyNumberFormat="1" applyFont="1" applyFill="1" applyBorder="1" applyAlignment="1"/>
    <xf numFmtId="0" fontId="5" fillId="5" borderId="13" xfId="0" applyFont="1" applyFill="1" applyBorder="1" applyAlignment="1">
      <alignment horizontal="left"/>
    </xf>
    <xf numFmtId="164" fontId="5" fillId="5" borderId="0" xfId="0" applyNumberFormat="1" applyFont="1" applyFill="1" applyAlignment="1"/>
    <xf numFmtId="164" fontId="5" fillId="7" borderId="2" xfId="0" applyNumberFormat="1" applyFont="1" applyFill="1" applyBorder="1" applyAlignment="1">
      <alignment horizontal="right"/>
    </xf>
    <xf numFmtId="0" fontId="5" fillId="7" borderId="9" xfId="0" applyFont="1" applyFill="1" applyBorder="1" applyAlignment="1"/>
    <xf numFmtId="0" fontId="5" fillId="7" borderId="6" xfId="0" applyFont="1" applyFill="1" applyBorder="1" applyAlignment="1">
      <alignment horizontal="left"/>
    </xf>
    <xf numFmtId="164" fontId="5" fillId="8" borderId="2" xfId="0" applyNumberFormat="1" applyFont="1" applyFill="1" applyBorder="1" applyAlignment="1">
      <alignment horizontal="right"/>
    </xf>
    <xf numFmtId="0" fontId="5" fillId="8" borderId="9" xfId="0" applyFont="1" applyFill="1" applyBorder="1" applyAlignment="1"/>
    <xf numFmtId="164" fontId="5" fillId="8" borderId="9" xfId="0" applyNumberFormat="1" applyFont="1" applyFill="1" applyBorder="1" applyAlignment="1"/>
    <xf numFmtId="0" fontId="5" fillId="8" borderId="9" xfId="0" applyFont="1" applyFill="1" applyBorder="1" applyAlignment="1"/>
    <xf numFmtId="164" fontId="5" fillId="8" borderId="9" xfId="0" applyNumberFormat="1" applyFont="1" applyFill="1" applyBorder="1" applyAlignment="1"/>
    <xf numFmtId="0" fontId="4" fillId="8" borderId="6" xfId="0" applyFont="1" applyFill="1" applyBorder="1" applyAlignment="1"/>
    <xf numFmtId="164" fontId="4" fillId="8" borderId="6" xfId="0" applyNumberFormat="1" applyFont="1" applyFill="1" applyBorder="1" applyAlignment="1"/>
    <xf numFmtId="0" fontId="5" fillId="8" borderId="6" xfId="0" applyFont="1" applyFill="1" applyBorder="1" applyAlignment="1">
      <alignment horizontal="left"/>
    </xf>
    <xf numFmtId="0" fontId="5" fillId="8" borderId="6" xfId="0" applyFont="1" applyFill="1" applyBorder="1" applyAlignment="1">
      <alignment horizontal="left"/>
    </xf>
    <xf numFmtId="0" fontId="10" fillId="8" borderId="6" xfId="0" applyFont="1" applyFill="1" applyBorder="1" applyAlignment="1"/>
    <xf numFmtId="0" fontId="2" fillId="3" borderId="1" xfId="0" applyFont="1" applyFill="1" applyBorder="1" applyAlignment="1">
      <alignment horizontal="center"/>
    </xf>
    <xf numFmtId="0" fontId="3" fillId="0" borderId="1" xfId="0" applyFont="1" applyBorder="1"/>
    <xf numFmtId="0" fontId="2" fillId="2" borderId="0" xfId="0" applyFont="1" applyFill="1" applyAlignment="1">
      <alignment horizontal="center"/>
    </xf>
    <xf numFmtId="0" fontId="0" fillId="0" borderId="0" xfId="0" applyFont="1" applyAlignment="1"/>
    <xf numFmtId="0" fontId="2" fillId="10" borderId="0" xfId="0" applyFont="1" applyFill="1" applyAlignment="1">
      <alignment horizontal="center"/>
    </xf>
    <xf numFmtId="165" fontId="2" fillId="10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" fillId="15" borderId="0" xfId="0" applyFont="1" applyFill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2" fillId="17" borderId="0" xfId="0" applyFont="1" applyFill="1" applyAlignment="1">
      <alignment horizontal="center"/>
    </xf>
    <xf numFmtId="0" fontId="2" fillId="18" borderId="0" xfId="0" applyFont="1" applyFill="1" applyAlignment="1">
      <alignment horizontal="center"/>
    </xf>
    <xf numFmtId="0" fontId="2" fillId="19" borderId="0" xfId="0" applyFont="1" applyFill="1" applyAlignment="1">
      <alignment horizontal="center"/>
    </xf>
    <xf numFmtId="0" fontId="2" fillId="20" borderId="0" xfId="0" applyFont="1" applyFill="1" applyAlignment="1">
      <alignment horizontal="center"/>
    </xf>
    <xf numFmtId="0" fontId="2" fillId="21" borderId="0" xfId="0" applyFont="1" applyFill="1" applyAlignment="1">
      <alignment horizontal="center"/>
    </xf>
    <xf numFmtId="0" fontId="2" fillId="22" borderId="0" xfId="0" applyFont="1" applyFill="1" applyAlignment="1">
      <alignment horizontal="center"/>
    </xf>
    <xf numFmtId="0" fontId="2" fillId="23" borderId="7" xfId="0" applyFont="1" applyFill="1" applyBorder="1" applyAlignment="1">
      <alignment horizontal="center"/>
    </xf>
    <xf numFmtId="0" fontId="3" fillId="0" borderId="8" xfId="0" applyFont="1" applyBorder="1"/>
    <xf numFmtId="0" fontId="2" fillId="24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26" borderId="0" xfId="0" applyFont="1" applyFill="1" applyAlignment="1">
      <alignment horizontal="center"/>
    </xf>
    <xf numFmtId="0" fontId="2" fillId="27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29" borderId="0" xfId="0" applyFont="1" applyFill="1" applyAlignment="1">
      <alignment horizontal="center"/>
    </xf>
    <xf numFmtId="0" fontId="2" fillId="30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6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11"/>
  <sheetViews>
    <sheetView workbookViewId="0">
      <selection sqref="A1:D1"/>
    </sheetView>
  </sheetViews>
  <sheetFormatPr defaultColWidth="14.44140625" defaultRowHeight="15.75" customHeight="1"/>
  <cols>
    <col min="1" max="1" width="21.33203125" customWidth="1"/>
    <col min="2" max="2" width="15.33203125" customWidth="1"/>
    <col min="3" max="3" width="66.109375" customWidth="1"/>
    <col min="4" max="4" width="19.88671875" customWidth="1"/>
  </cols>
  <sheetData>
    <row r="1" spans="1:8" ht="15.75" customHeight="1">
      <c r="A1" s="224" t="s">
        <v>1</v>
      </c>
      <c r="B1" s="225"/>
      <c r="C1" s="225"/>
      <c r="D1" s="225"/>
    </row>
    <row r="2" spans="1:8" ht="14.4">
      <c r="A2" s="4" t="s">
        <v>5</v>
      </c>
      <c r="B2" s="6" t="s">
        <v>6</v>
      </c>
      <c r="C2" s="8" t="s">
        <v>7</v>
      </c>
      <c r="D2" s="10" t="s">
        <v>8</v>
      </c>
    </row>
    <row r="3" spans="1:8" ht="14.4">
      <c r="A3" s="12" t="s">
        <v>3</v>
      </c>
      <c r="B3" s="14">
        <v>8000</v>
      </c>
      <c r="C3" s="16"/>
      <c r="D3" s="18"/>
    </row>
    <row r="4" spans="1:8" ht="14.4">
      <c r="A4" s="20"/>
      <c r="B4" s="11"/>
      <c r="C4" s="25" t="s">
        <v>13</v>
      </c>
      <c r="D4" s="18">
        <v>250</v>
      </c>
    </row>
    <row r="5" spans="1:8" ht="14.4">
      <c r="A5" s="20"/>
      <c r="B5" s="19"/>
      <c r="C5" s="25" t="s">
        <v>16</v>
      </c>
      <c r="D5" s="18">
        <v>1000</v>
      </c>
    </row>
    <row r="6" spans="1:8" ht="14.4">
      <c r="A6" s="20"/>
      <c r="B6" s="19"/>
      <c r="C6" s="25" t="s">
        <v>17</v>
      </c>
      <c r="D6" s="18">
        <v>80</v>
      </c>
    </row>
    <row r="7" spans="1:8" ht="14.4">
      <c r="A7" s="20"/>
      <c r="B7" s="19"/>
      <c r="C7" s="25" t="s">
        <v>18</v>
      </c>
      <c r="D7" s="18">
        <v>43.89</v>
      </c>
    </row>
    <row r="8" spans="1:8" ht="14.4">
      <c r="A8" s="20"/>
      <c r="B8" s="19"/>
      <c r="C8" s="25" t="s">
        <v>19</v>
      </c>
      <c r="D8" s="18">
        <v>1000</v>
      </c>
    </row>
    <row r="9" spans="1:8" ht="14.4">
      <c r="A9" s="20"/>
      <c r="B9" s="19"/>
      <c r="C9" s="25" t="s">
        <v>20</v>
      </c>
      <c r="D9" s="18">
        <v>1500</v>
      </c>
    </row>
    <row r="10" spans="1:8" ht="14.4">
      <c r="A10" s="27"/>
      <c r="B10" s="29"/>
      <c r="C10" s="25" t="s">
        <v>21</v>
      </c>
      <c r="D10" s="18">
        <v>1000</v>
      </c>
      <c r="H10" s="31"/>
    </row>
    <row r="11" spans="1:8" ht="14.4">
      <c r="A11" s="33"/>
      <c r="B11" s="35"/>
      <c r="C11" s="37" t="s">
        <v>24</v>
      </c>
      <c r="D11" s="18">
        <v>750</v>
      </c>
    </row>
    <row r="12" spans="1:8" ht="14.4">
      <c r="A12" s="33"/>
      <c r="B12" s="35"/>
      <c r="C12" s="37" t="s">
        <v>25</v>
      </c>
      <c r="D12" s="18">
        <v>150</v>
      </c>
    </row>
    <row r="13" spans="1:8" ht="14.4">
      <c r="A13" s="33"/>
      <c r="B13" s="35"/>
      <c r="C13" s="37" t="s">
        <v>26</v>
      </c>
      <c r="D13" s="18">
        <v>1143.5999999999999</v>
      </c>
    </row>
    <row r="14" spans="1:8" ht="14.4">
      <c r="A14" s="39"/>
      <c r="B14" s="39"/>
      <c r="C14" s="41" t="s">
        <v>27</v>
      </c>
      <c r="D14" s="18">
        <v>1082.51</v>
      </c>
    </row>
    <row r="15" spans="1:8" ht="14.4">
      <c r="A15" s="22"/>
      <c r="B15" s="22"/>
      <c r="C15" s="24" t="s">
        <v>14</v>
      </c>
      <c r="D15" s="26">
        <f>SUM(D4:D14)</f>
        <v>8000</v>
      </c>
    </row>
    <row r="16" spans="1:8" ht="15.75" customHeight="1">
      <c r="A16" s="28"/>
      <c r="B16" s="30"/>
      <c r="C16" s="32" t="s">
        <v>22</v>
      </c>
      <c r="D16" s="34">
        <f>B3-D15</f>
        <v>0</v>
      </c>
    </row>
    <row r="17" spans="1:4" ht="14.4">
      <c r="A17" s="46" t="s">
        <v>2</v>
      </c>
      <c r="B17" s="47">
        <v>8000</v>
      </c>
      <c r="C17" s="49"/>
      <c r="D17" s="50"/>
    </row>
    <row r="18" spans="1:4" ht="14.4">
      <c r="A18" s="43"/>
      <c r="B18" s="45"/>
      <c r="C18" s="49" t="s">
        <v>31</v>
      </c>
      <c r="D18" s="51">
        <v>300</v>
      </c>
    </row>
    <row r="19" spans="1:4" ht="14.4">
      <c r="A19" s="43"/>
      <c r="B19" s="45"/>
      <c r="C19" s="53" t="s">
        <v>32</v>
      </c>
      <c r="D19" s="51">
        <v>78.02</v>
      </c>
    </row>
    <row r="20" spans="1:4" ht="14.4">
      <c r="A20" s="43"/>
      <c r="B20" s="45"/>
      <c r="C20" s="49" t="s">
        <v>33</v>
      </c>
      <c r="D20" s="51">
        <v>2000</v>
      </c>
    </row>
    <row r="21" spans="1:4" ht="14.4">
      <c r="A21" s="43"/>
      <c r="B21" s="45"/>
      <c r="C21" s="49" t="s">
        <v>34</v>
      </c>
      <c r="D21" s="51">
        <v>239.1</v>
      </c>
    </row>
    <row r="22" spans="1:4" ht="14.4">
      <c r="A22" s="43"/>
      <c r="B22" s="45"/>
      <c r="C22" s="48" t="s">
        <v>35</v>
      </c>
      <c r="D22" s="51">
        <v>750</v>
      </c>
    </row>
    <row r="23" spans="1:4" ht="14.4">
      <c r="A23" s="43"/>
      <c r="B23" s="45"/>
      <c r="C23" s="48" t="s">
        <v>19</v>
      </c>
      <c r="D23" s="51">
        <v>1000</v>
      </c>
    </row>
    <row r="24" spans="1:4" ht="14.4">
      <c r="A24" s="43"/>
      <c r="B24" s="45"/>
      <c r="C24" s="48" t="s">
        <v>36</v>
      </c>
      <c r="D24" s="51">
        <v>595</v>
      </c>
    </row>
    <row r="25" spans="1:4" ht="14.4">
      <c r="A25" s="43"/>
      <c r="B25" s="45"/>
      <c r="C25" s="57" t="s">
        <v>37</v>
      </c>
      <c r="D25" s="38">
        <v>750</v>
      </c>
    </row>
    <row r="26" spans="1:4" ht="14.4">
      <c r="A26" s="43"/>
      <c r="B26" s="45"/>
      <c r="C26" s="57" t="s">
        <v>39</v>
      </c>
      <c r="D26" s="38">
        <v>1000</v>
      </c>
    </row>
    <row r="27" spans="1:4" ht="14.4">
      <c r="A27" s="43"/>
      <c r="B27" s="45"/>
      <c r="C27" s="48" t="s">
        <v>40</v>
      </c>
      <c r="D27" s="51">
        <v>150</v>
      </c>
    </row>
    <row r="28" spans="1:4" ht="14.4">
      <c r="A28" s="43"/>
      <c r="B28" s="45"/>
      <c r="C28" s="48" t="s">
        <v>41</v>
      </c>
      <c r="D28" s="51">
        <v>400</v>
      </c>
    </row>
    <row r="29" spans="1:4" ht="14.4">
      <c r="A29" s="43"/>
      <c r="B29" s="45"/>
      <c r="C29" s="48" t="s">
        <v>42</v>
      </c>
      <c r="D29" s="51">
        <v>716.98</v>
      </c>
    </row>
    <row r="30" spans="1:4" ht="14.4">
      <c r="A30" s="60"/>
      <c r="B30" s="62"/>
      <c r="C30" s="63" t="s">
        <v>14</v>
      </c>
      <c r="D30" s="64">
        <f>SUM(D18:D29)</f>
        <v>7979.1</v>
      </c>
    </row>
    <row r="31" spans="1:4" ht="18">
      <c r="A31" s="66"/>
      <c r="B31" s="68"/>
      <c r="C31" s="32" t="s">
        <v>22</v>
      </c>
      <c r="D31" s="34">
        <f>B17-D30</f>
        <v>20.899999999999636</v>
      </c>
    </row>
    <row r="32" spans="1:4" ht="14.4">
      <c r="A32" s="69"/>
      <c r="B32" s="71"/>
      <c r="C32" s="72"/>
      <c r="D32" s="73"/>
    </row>
    <row r="33" spans="2:4" ht="13.2">
      <c r="B33" s="70"/>
      <c r="D33" s="70"/>
    </row>
    <row r="34" spans="2:4" ht="13.2">
      <c r="B34" s="70"/>
      <c r="D34" s="70"/>
    </row>
    <row r="35" spans="2:4" ht="13.2">
      <c r="B35" s="70"/>
      <c r="D35" s="70"/>
    </row>
    <row r="36" spans="2:4" ht="13.2">
      <c r="B36" s="70"/>
      <c r="D36" s="70"/>
    </row>
    <row r="37" spans="2:4" ht="13.2">
      <c r="B37" s="70"/>
      <c r="D37" s="70"/>
    </row>
    <row r="38" spans="2:4" ht="13.2">
      <c r="B38" s="70"/>
      <c r="D38" s="70"/>
    </row>
    <row r="39" spans="2:4" ht="13.2">
      <c r="B39" s="70"/>
      <c r="D39" s="70"/>
    </row>
    <row r="40" spans="2:4" ht="13.2">
      <c r="B40" s="70"/>
      <c r="D40" s="70"/>
    </row>
    <row r="41" spans="2:4" ht="13.2">
      <c r="B41" s="70"/>
      <c r="D41" s="70"/>
    </row>
    <row r="42" spans="2:4" ht="13.2">
      <c r="B42" s="70"/>
      <c r="D42" s="70"/>
    </row>
    <row r="43" spans="2:4" ht="13.2">
      <c r="B43" s="70"/>
      <c r="D43" s="70"/>
    </row>
    <row r="44" spans="2:4" ht="13.2">
      <c r="B44" s="70"/>
      <c r="D44" s="70"/>
    </row>
    <row r="45" spans="2:4" ht="13.2">
      <c r="B45" s="70"/>
      <c r="D45" s="70"/>
    </row>
    <row r="46" spans="2:4" ht="13.2">
      <c r="B46" s="70"/>
      <c r="D46" s="70"/>
    </row>
    <row r="47" spans="2:4" ht="13.2">
      <c r="B47" s="70"/>
      <c r="D47" s="70"/>
    </row>
    <row r="48" spans="2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D68" s="70"/>
    </row>
    <row r="69" spans="2:4" ht="13.2">
      <c r="D69" s="70"/>
    </row>
    <row r="70" spans="2:4" ht="13.2">
      <c r="D70" s="70"/>
    </row>
    <row r="71" spans="2:4" ht="13.2">
      <c r="D71" s="70"/>
    </row>
    <row r="72" spans="2:4" ht="13.2">
      <c r="D72" s="70"/>
    </row>
    <row r="73" spans="2:4" ht="13.2">
      <c r="D73" s="70"/>
    </row>
    <row r="74" spans="2:4" ht="13.2">
      <c r="D74" s="70"/>
    </row>
    <row r="75" spans="2:4" ht="13.2">
      <c r="D75" s="70"/>
    </row>
    <row r="76" spans="2:4" ht="13.2">
      <c r="D76" s="70"/>
    </row>
    <row r="77" spans="2:4" ht="13.2">
      <c r="D77" s="70"/>
    </row>
    <row r="78" spans="2:4" ht="13.2">
      <c r="D78" s="70"/>
    </row>
    <row r="79" spans="2:4" ht="13.2">
      <c r="D79" s="70"/>
    </row>
    <row r="80" spans="2:4" ht="13.2">
      <c r="D80" s="70"/>
    </row>
    <row r="81" spans="4:4" ht="13.2">
      <c r="D81" s="70"/>
    </row>
    <row r="82" spans="4:4" ht="13.2">
      <c r="D82" s="70"/>
    </row>
    <row r="83" spans="4:4" ht="13.2">
      <c r="D83" s="70"/>
    </row>
    <row r="84" spans="4:4" ht="13.2">
      <c r="D84" s="70"/>
    </row>
    <row r="85" spans="4:4" ht="13.2">
      <c r="D85" s="70"/>
    </row>
    <row r="86" spans="4:4" ht="13.2">
      <c r="D86" s="70"/>
    </row>
    <row r="87" spans="4:4" ht="13.2">
      <c r="D87" s="70"/>
    </row>
    <row r="88" spans="4:4" ht="13.2">
      <c r="D88" s="70"/>
    </row>
    <row r="89" spans="4:4" ht="13.2">
      <c r="D89" s="70"/>
    </row>
    <row r="90" spans="4:4" ht="13.2">
      <c r="D90" s="70"/>
    </row>
    <row r="91" spans="4:4" ht="13.2">
      <c r="D91" s="70"/>
    </row>
    <row r="92" spans="4:4" ht="13.2">
      <c r="D92" s="70"/>
    </row>
    <row r="93" spans="4:4" ht="13.2">
      <c r="D93" s="70"/>
    </row>
    <row r="94" spans="4:4" ht="13.2">
      <c r="D94" s="70"/>
    </row>
    <row r="95" spans="4:4" ht="13.2">
      <c r="D95" s="70"/>
    </row>
    <row r="96" spans="4:4" ht="13.2">
      <c r="D96" s="70"/>
    </row>
    <row r="97" spans="4:4" ht="13.2">
      <c r="D97" s="70"/>
    </row>
    <row r="98" spans="4:4" ht="13.2">
      <c r="D98" s="70"/>
    </row>
    <row r="99" spans="4:4" ht="13.2">
      <c r="D99" s="70"/>
    </row>
    <row r="100" spans="4:4" ht="13.2">
      <c r="D100" s="70"/>
    </row>
    <row r="101" spans="4:4" ht="13.2">
      <c r="D101" s="70"/>
    </row>
    <row r="102" spans="4:4" ht="13.2">
      <c r="D102" s="70"/>
    </row>
    <row r="103" spans="4:4" ht="13.2">
      <c r="D103" s="70"/>
    </row>
    <row r="104" spans="4:4" ht="13.2">
      <c r="D104" s="70"/>
    </row>
    <row r="105" spans="4:4" ht="13.2">
      <c r="D105" s="70"/>
    </row>
    <row r="106" spans="4:4" ht="13.2">
      <c r="D106" s="70"/>
    </row>
    <row r="107" spans="4:4" ht="13.2">
      <c r="D107" s="70"/>
    </row>
    <row r="108" spans="4:4" ht="13.2">
      <c r="D108" s="70"/>
    </row>
    <row r="109" spans="4:4" ht="13.2">
      <c r="D109" s="70"/>
    </row>
    <row r="110" spans="4:4" ht="13.2">
      <c r="D110" s="70"/>
    </row>
    <row r="111" spans="4:4" ht="13.2">
      <c r="D111" s="70"/>
    </row>
    <row r="112" spans="4:4" ht="13.2">
      <c r="D112" s="70"/>
    </row>
    <row r="113" spans="4:4" ht="13.2">
      <c r="D113" s="70"/>
    </row>
    <row r="114" spans="4:4" ht="13.2">
      <c r="D114" s="70"/>
    </row>
    <row r="115" spans="4:4" ht="13.2">
      <c r="D115" s="70"/>
    </row>
    <row r="116" spans="4:4" ht="13.2">
      <c r="D116" s="70"/>
    </row>
    <row r="117" spans="4:4" ht="13.2">
      <c r="D117" s="70"/>
    </row>
    <row r="118" spans="4:4" ht="13.2">
      <c r="D118" s="70"/>
    </row>
    <row r="119" spans="4:4" ht="13.2">
      <c r="D119" s="70"/>
    </row>
    <row r="120" spans="4:4" ht="13.2">
      <c r="D120" s="70"/>
    </row>
    <row r="121" spans="4:4" ht="13.2">
      <c r="D121" s="70"/>
    </row>
    <row r="122" spans="4:4" ht="13.2">
      <c r="D122" s="70"/>
    </row>
    <row r="123" spans="4:4" ht="13.2">
      <c r="D123" s="70"/>
    </row>
    <row r="124" spans="4:4" ht="13.2">
      <c r="D124" s="70"/>
    </row>
    <row r="125" spans="4:4" ht="13.2">
      <c r="D125" s="70"/>
    </row>
    <row r="126" spans="4:4" ht="13.2">
      <c r="D126" s="70"/>
    </row>
    <row r="127" spans="4:4" ht="13.2">
      <c r="D127" s="70"/>
    </row>
    <row r="128" spans="4:4" ht="13.2">
      <c r="D128" s="70"/>
    </row>
    <row r="129" spans="4:4" ht="13.2">
      <c r="D129" s="70"/>
    </row>
    <row r="130" spans="4:4" ht="13.2">
      <c r="D130" s="70"/>
    </row>
    <row r="131" spans="4:4" ht="13.2">
      <c r="D131" s="70"/>
    </row>
    <row r="132" spans="4:4" ht="13.2">
      <c r="D132" s="70"/>
    </row>
    <row r="133" spans="4:4" ht="13.2">
      <c r="D133" s="70"/>
    </row>
    <row r="134" spans="4:4" ht="13.2">
      <c r="D134" s="70"/>
    </row>
    <row r="135" spans="4:4" ht="13.2">
      <c r="D135" s="70"/>
    </row>
    <row r="136" spans="4:4" ht="13.2">
      <c r="D136" s="70"/>
    </row>
    <row r="137" spans="4:4" ht="13.2">
      <c r="D137" s="70"/>
    </row>
    <row r="138" spans="4:4" ht="13.2">
      <c r="D138" s="70"/>
    </row>
    <row r="139" spans="4:4" ht="13.2">
      <c r="D139" s="70"/>
    </row>
    <row r="140" spans="4:4" ht="13.2">
      <c r="D140" s="70"/>
    </row>
    <row r="141" spans="4:4" ht="13.2">
      <c r="D141" s="70"/>
    </row>
    <row r="142" spans="4:4" ht="13.2">
      <c r="D142" s="70"/>
    </row>
    <row r="143" spans="4:4" ht="13.2">
      <c r="D143" s="70"/>
    </row>
    <row r="144" spans="4:4" ht="13.2">
      <c r="D144" s="70"/>
    </row>
    <row r="145" spans="4:4" ht="13.2">
      <c r="D145" s="70"/>
    </row>
    <row r="146" spans="4:4" ht="13.2">
      <c r="D146" s="70"/>
    </row>
    <row r="147" spans="4:4" ht="13.2">
      <c r="D147" s="70"/>
    </row>
    <row r="148" spans="4:4" ht="13.2">
      <c r="D148" s="70"/>
    </row>
    <row r="149" spans="4:4" ht="13.2">
      <c r="D149" s="70"/>
    </row>
    <row r="150" spans="4:4" ht="13.2">
      <c r="D150" s="70"/>
    </row>
    <row r="151" spans="4:4" ht="13.2">
      <c r="D151" s="70"/>
    </row>
    <row r="152" spans="4:4" ht="13.2">
      <c r="D152" s="70"/>
    </row>
    <row r="153" spans="4:4" ht="13.2">
      <c r="D153" s="70"/>
    </row>
    <row r="154" spans="4:4" ht="13.2">
      <c r="D154" s="70"/>
    </row>
    <row r="155" spans="4:4" ht="13.2">
      <c r="D155" s="70"/>
    </row>
    <row r="156" spans="4:4" ht="13.2">
      <c r="D156" s="70"/>
    </row>
    <row r="157" spans="4:4" ht="13.2">
      <c r="D157" s="70"/>
    </row>
    <row r="158" spans="4:4" ht="13.2">
      <c r="D158" s="70"/>
    </row>
    <row r="159" spans="4:4" ht="13.2">
      <c r="D159" s="70"/>
    </row>
    <row r="160" spans="4:4" ht="13.2">
      <c r="D160" s="70"/>
    </row>
    <row r="161" spans="4:4" ht="13.2">
      <c r="D161" s="70"/>
    </row>
    <row r="162" spans="4:4" ht="13.2">
      <c r="D162" s="70"/>
    </row>
    <row r="163" spans="4:4" ht="13.2">
      <c r="D163" s="70"/>
    </row>
    <row r="164" spans="4:4" ht="13.2">
      <c r="D164" s="70"/>
    </row>
    <row r="165" spans="4:4" ht="13.2">
      <c r="D165" s="70"/>
    </row>
    <row r="166" spans="4:4" ht="13.2">
      <c r="D166" s="70"/>
    </row>
    <row r="167" spans="4:4" ht="13.2">
      <c r="D167" s="70"/>
    </row>
    <row r="168" spans="4:4" ht="13.2">
      <c r="D168" s="70"/>
    </row>
    <row r="169" spans="4:4" ht="13.2">
      <c r="D169" s="70"/>
    </row>
    <row r="170" spans="4:4" ht="13.2">
      <c r="D170" s="70"/>
    </row>
    <row r="171" spans="4:4" ht="13.2">
      <c r="D171" s="70"/>
    </row>
    <row r="172" spans="4:4" ht="13.2">
      <c r="D172" s="70"/>
    </row>
    <row r="173" spans="4:4" ht="13.2">
      <c r="D173" s="70"/>
    </row>
    <row r="174" spans="4:4" ht="13.2">
      <c r="D174" s="70"/>
    </row>
    <row r="175" spans="4:4" ht="13.2">
      <c r="D175" s="70"/>
    </row>
    <row r="176" spans="4:4" ht="13.2">
      <c r="D176" s="70"/>
    </row>
    <row r="177" spans="4:4" ht="13.2">
      <c r="D177" s="70"/>
    </row>
    <row r="178" spans="4:4" ht="13.2">
      <c r="D178" s="70"/>
    </row>
    <row r="179" spans="4:4" ht="13.2">
      <c r="D179" s="70"/>
    </row>
    <row r="180" spans="4:4" ht="13.2">
      <c r="D180" s="70"/>
    </row>
    <row r="181" spans="4:4" ht="13.2">
      <c r="D181" s="70"/>
    </row>
    <row r="182" spans="4:4" ht="13.2">
      <c r="D182" s="70"/>
    </row>
    <row r="183" spans="4:4" ht="13.2">
      <c r="D183" s="70"/>
    </row>
    <row r="184" spans="4:4" ht="13.2">
      <c r="D184" s="70"/>
    </row>
    <row r="185" spans="4:4" ht="13.2">
      <c r="D185" s="70"/>
    </row>
    <row r="186" spans="4:4" ht="13.2">
      <c r="D186" s="70"/>
    </row>
    <row r="187" spans="4:4" ht="13.2">
      <c r="D187" s="70"/>
    </row>
    <row r="188" spans="4:4" ht="13.2">
      <c r="D188" s="70"/>
    </row>
    <row r="189" spans="4:4" ht="13.2">
      <c r="D189" s="70"/>
    </row>
    <row r="190" spans="4:4" ht="13.2">
      <c r="D190" s="70"/>
    </row>
    <row r="191" spans="4:4" ht="13.2">
      <c r="D191" s="70"/>
    </row>
    <row r="192" spans="4:4" ht="13.2">
      <c r="D192" s="70"/>
    </row>
    <row r="193" spans="4:4" ht="13.2">
      <c r="D193" s="70"/>
    </row>
    <row r="194" spans="4:4" ht="13.2">
      <c r="D194" s="70"/>
    </row>
    <row r="195" spans="4:4" ht="13.2">
      <c r="D195" s="70"/>
    </row>
    <row r="196" spans="4:4" ht="13.2">
      <c r="D196" s="70"/>
    </row>
    <row r="197" spans="4:4" ht="13.2">
      <c r="D197" s="70"/>
    </row>
    <row r="198" spans="4:4" ht="13.2">
      <c r="D198" s="70"/>
    </row>
    <row r="199" spans="4:4" ht="13.2">
      <c r="D199" s="70"/>
    </row>
    <row r="200" spans="4:4" ht="13.2">
      <c r="D200" s="70"/>
    </row>
    <row r="201" spans="4:4" ht="13.2">
      <c r="D201" s="70"/>
    </row>
    <row r="202" spans="4:4" ht="13.2">
      <c r="D202" s="70"/>
    </row>
    <row r="203" spans="4:4" ht="13.2">
      <c r="D203" s="70"/>
    </row>
    <row r="204" spans="4:4" ht="13.2">
      <c r="D204" s="70"/>
    </row>
    <row r="205" spans="4:4" ht="13.2">
      <c r="D205" s="70"/>
    </row>
    <row r="206" spans="4:4" ht="13.2">
      <c r="D206" s="70"/>
    </row>
    <row r="207" spans="4:4" ht="13.2">
      <c r="D207" s="70"/>
    </row>
    <row r="208" spans="4:4" ht="13.2">
      <c r="D208" s="70"/>
    </row>
    <row r="209" spans="4:4" ht="13.2">
      <c r="D209" s="70"/>
    </row>
    <row r="210" spans="4:4" ht="13.2">
      <c r="D210" s="70"/>
    </row>
    <row r="211" spans="4:4" ht="13.2">
      <c r="D211" s="70"/>
    </row>
    <row r="212" spans="4:4" ht="13.2">
      <c r="D212" s="70"/>
    </row>
    <row r="213" spans="4:4" ht="13.2">
      <c r="D213" s="70"/>
    </row>
    <row r="214" spans="4:4" ht="13.2">
      <c r="D214" s="70"/>
    </row>
    <row r="215" spans="4:4" ht="13.2">
      <c r="D215" s="70"/>
    </row>
    <row r="216" spans="4:4" ht="13.2">
      <c r="D216" s="70"/>
    </row>
    <row r="217" spans="4:4" ht="13.2">
      <c r="D217" s="70"/>
    </row>
    <row r="218" spans="4:4" ht="13.2">
      <c r="D218" s="70"/>
    </row>
    <row r="219" spans="4:4" ht="13.2">
      <c r="D219" s="70"/>
    </row>
    <row r="220" spans="4:4" ht="13.2">
      <c r="D220" s="70"/>
    </row>
    <row r="221" spans="4:4" ht="13.2">
      <c r="D221" s="70"/>
    </row>
    <row r="222" spans="4:4" ht="13.2">
      <c r="D222" s="70"/>
    </row>
    <row r="223" spans="4:4" ht="13.2">
      <c r="D223" s="70"/>
    </row>
    <row r="224" spans="4:4" ht="13.2">
      <c r="D224" s="70"/>
    </row>
    <row r="225" spans="4:4" ht="13.2">
      <c r="D225" s="70"/>
    </row>
    <row r="226" spans="4:4" ht="13.2">
      <c r="D226" s="70"/>
    </row>
    <row r="227" spans="4:4" ht="13.2">
      <c r="D227" s="70"/>
    </row>
    <row r="228" spans="4:4" ht="13.2">
      <c r="D228" s="70"/>
    </row>
    <row r="229" spans="4:4" ht="13.2">
      <c r="D229" s="70"/>
    </row>
    <row r="230" spans="4:4" ht="13.2">
      <c r="D230" s="70"/>
    </row>
    <row r="231" spans="4:4" ht="13.2">
      <c r="D231" s="70"/>
    </row>
    <row r="232" spans="4:4" ht="13.2">
      <c r="D232" s="70"/>
    </row>
    <row r="233" spans="4:4" ht="13.2">
      <c r="D233" s="70"/>
    </row>
    <row r="234" spans="4:4" ht="13.2">
      <c r="D234" s="70"/>
    </row>
    <row r="235" spans="4:4" ht="13.2">
      <c r="D235" s="70"/>
    </row>
    <row r="236" spans="4:4" ht="13.2">
      <c r="D236" s="70"/>
    </row>
    <row r="237" spans="4:4" ht="13.2">
      <c r="D237" s="70"/>
    </row>
    <row r="238" spans="4:4" ht="13.2">
      <c r="D238" s="70"/>
    </row>
    <row r="239" spans="4:4" ht="13.2">
      <c r="D239" s="70"/>
    </row>
    <row r="240" spans="4:4" ht="13.2">
      <c r="D240" s="70"/>
    </row>
    <row r="241" spans="4:4" ht="13.2">
      <c r="D241" s="70"/>
    </row>
    <row r="242" spans="4:4" ht="13.2">
      <c r="D242" s="70"/>
    </row>
    <row r="243" spans="4:4" ht="13.2">
      <c r="D243" s="70"/>
    </row>
    <row r="244" spans="4:4" ht="13.2">
      <c r="D244" s="70"/>
    </row>
    <row r="245" spans="4:4" ht="13.2">
      <c r="D245" s="70"/>
    </row>
    <row r="246" spans="4:4" ht="13.2">
      <c r="D246" s="70"/>
    </row>
    <row r="247" spans="4:4" ht="13.2">
      <c r="D247" s="70"/>
    </row>
    <row r="248" spans="4:4" ht="13.2">
      <c r="D248" s="70"/>
    </row>
    <row r="249" spans="4:4" ht="13.2">
      <c r="D249" s="70"/>
    </row>
    <row r="250" spans="4:4" ht="13.2">
      <c r="D250" s="70"/>
    </row>
    <row r="251" spans="4:4" ht="13.2">
      <c r="D251" s="70"/>
    </row>
    <row r="252" spans="4:4" ht="13.2">
      <c r="D252" s="70"/>
    </row>
    <row r="253" spans="4:4" ht="13.2">
      <c r="D253" s="70"/>
    </row>
    <row r="254" spans="4:4" ht="13.2">
      <c r="D254" s="70"/>
    </row>
    <row r="255" spans="4:4" ht="13.2">
      <c r="D255" s="70"/>
    </row>
    <row r="256" spans="4:4" ht="13.2">
      <c r="D256" s="70"/>
    </row>
    <row r="257" spans="4:4" ht="13.2">
      <c r="D257" s="70"/>
    </row>
    <row r="258" spans="4:4" ht="13.2">
      <c r="D258" s="70"/>
    </row>
    <row r="259" spans="4:4" ht="13.2">
      <c r="D259" s="70"/>
    </row>
    <row r="260" spans="4:4" ht="13.2">
      <c r="D260" s="70"/>
    </row>
    <row r="261" spans="4:4" ht="13.2">
      <c r="D261" s="70"/>
    </row>
    <row r="262" spans="4:4" ht="13.2">
      <c r="D262" s="70"/>
    </row>
    <row r="263" spans="4:4" ht="13.2">
      <c r="D263" s="70"/>
    </row>
    <row r="264" spans="4:4" ht="13.2">
      <c r="D264" s="70"/>
    </row>
    <row r="265" spans="4:4" ht="13.2">
      <c r="D265" s="70"/>
    </row>
    <row r="266" spans="4:4" ht="13.2">
      <c r="D266" s="70"/>
    </row>
    <row r="267" spans="4:4" ht="13.2">
      <c r="D267" s="70"/>
    </row>
    <row r="268" spans="4:4" ht="13.2">
      <c r="D268" s="70"/>
    </row>
    <row r="269" spans="4:4" ht="13.2">
      <c r="D269" s="70"/>
    </row>
    <row r="270" spans="4:4" ht="13.2">
      <c r="D270" s="70"/>
    </row>
    <row r="271" spans="4:4" ht="13.2">
      <c r="D271" s="70"/>
    </row>
    <row r="272" spans="4:4" ht="13.2">
      <c r="D272" s="70"/>
    </row>
    <row r="273" spans="4:4" ht="13.2">
      <c r="D273" s="70"/>
    </row>
    <row r="274" spans="4:4" ht="13.2">
      <c r="D274" s="70"/>
    </row>
    <row r="275" spans="4:4" ht="13.2">
      <c r="D275" s="70"/>
    </row>
    <row r="276" spans="4:4" ht="13.2">
      <c r="D276" s="70"/>
    </row>
    <row r="277" spans="4:4" ht="13.2">
      <c r="D277" s="70"/>
    </row>
    <row r="278" spans="4:4" ht="13.2">
      <c r="D278" s="70"/>
    </row>
    <row r="279" spans="4:4" ht="13.2">
      <c r="D279" s="70"/>
    </row>
    <row r="280" spans="4:4" ht="13.2">
      <c r="D280" s="70"/>
    </row>
    <row r="281" spans="4:4" ht="13.2">
      <c r="D281" s="70"/>
    </row>
    <row r="282" spans="4:4" ht="13.2">
      <c r="D282" s="70"/>
    </row>
    <row r="283" spans="4:4" ht="13.2">
      <c r="D283" s="70"/>
    </row>
    <row r="284" spans="4:4" ht="13.2">
      <c r="D284" s="70"/>
    </row>
    <row r="285" spans="4:4" ht="13.2">
      <c r="D285" s="70"/>
    </row>
    <row r="286" spans="4:4" ht="13.2">
      <c r="D286" s="70"/>
    </row>
    <row r="287" spans="4:4" ht="13.2">
      <c r="D287" s="70"/>
    </row>
    <row r="288" spans="4:4" ht="13.2">
      <c r="D288" s="70"/>
    </row>
    <row r="289" spans="4:4" ht="13.2">
      <c r="D289" s="70"/>
    </row>
    <row r="290" spans="4:4" ht="13.2">
      <c r="D290" s="70"/>
    </row>
    <row r="291" spans="4:4" ht="13.2">
      <c r="D291" s="70"/>
    </row>
    <row r="292" spans="4:4" ht="13.2">
      <c r="D292" s="70"/>
    </row>
    <row r="293" spans="4:4" ht="13.2">
      <c r="D293" s="70"/>
    </row>
    <row r="294" spans="4:4" ht="13.2">
      <c r="D294" s="70"/>
    </row>
    <row r="295" spans="4:4" ht="13.2">
      <c r="D295" s="70"/>
    </row>
    <row r="296" spans="4:4" ht="13.2">
      <c r="D296" s="70"/>
    </row>
    <row r="297" spans="4:4" ht="13.2">
      <c r="D297" s="70"/>
    </row>
    <row r="298" spans="4:4" ht="13.2">
      <c r="D298" s="70"/>
    </row>
    <row r="299" spans="4:4" ht="13.2">
      <c r="D299" s="70"/>
    </row>
    <row r="300" spans="4:4" ht="13.2">
      <c r="D300" s="70"/>
    </row>
    <row r="301" spans="4:4" ht="13.2">
      <c r="D301" s="70"/>
    </row>
    <row r="302" spans="4:4" ht="13.2">
      <c r="D302" s="70"/>
    </row>
    <row r="303" spans="4:4" ht="13.2">
      <c r="D303" s="70"/>
    </row>
    <row r="304" spans="4:4" ht="13.2">
      <c r="D304" s="70"/>
    </row>
    <row r="305" spans="4:4" ht="13.2">
      <c r="D305" s="70"/>
    </row>
    <row r="306" spans="4:4" ht="13.2">
      <c r="D306" s="70"/>
    </row>
    <row r="307" spans="4:4" ht="13.2">
      <c r="D307" s="70"/>
    </row>
    <row r="308" spans="4:4" ht="13.2">
      <c r="D308" s="70"/>
    </row>
    <row r="309" spans="4:4" ht="13.2">
      <c r="D309" s="70"/>
    </row>
    <row r="310" spans="4:4" ht="13.2">
      <c r="D310" s="70"/>
    </row>
    <row r="311" spans="4:4" ht="13.2">
      <c r="D311" s="70"/>
    </row>
    <row r="312" spans="4:4" ht="13.2">
      <c r="D312" s="70"/>
    </row>
    <row r="313" spans="4:4" ht="13.2">
      <c r="D313" s="70"/>
    </row>
    <row r="314" spans="4:4" ht="13.2">
      <c r="D314" s="70"/>
    </row>
    <row r="315" spans="4:4" ht="13.2">
      <c r="D315" s="70"/>
    </row>
    <row r="316" spans="4:4" ht="13.2">
      <c r="D316" s="70"/>
    </row>
    <row r="317" spans="4:4" ht="13.2">
      <c r="D317" s="70"/>
    </row>
    <row r="318" spans="4:4" ht="13.2">
      <c r="D318" s="70"/>
    </row>
    <row r="319" spans="4:4" ht="13.2">
      <c r="D319" s="70"/>
    </row>
    <row r="320" spans="4:4" ht="13.2">
      <c r="D320" s="70"/>
    </row>
    <row r="321" spans="4:4" ht="13.2">
      <c r="D321" s="70"/>
    </row>
    <row r="322" spans="4:4" ht="13.2">
      <c r="D322" s="70"/>
    </row>
    <row r="323" spans="4:4" ht="13.2">
      <c r="D323" s="70"/>
    </row>
    <row r="324" spans="4:4" ht="13.2">
      <c r="D324" s="70"/>
    </row>
    <row r="325" spans="4:4" ht="13.2">
      <c r="D325" s="70"/>
    </row>
    <row r="326" spans="4:4" ht="13.2">
      <c r="D326" s="70"/>
    </row>
    <row r="327" spans="4:4" ht="13.2">
      <c r="D327" s="70"/>
    </row>
    <row r="328" spans="4:4" ht="13.2">
      <c r="D328" s="70"/>
    </row>
    <row r="329" spans="4:4" ht="13.2">
      <c r="D329" s="70"/>
    </row>
    <row r="330" spans="4:4" ht="13.2">
      <c r="D330" s="70"/>
    </row>
    <row r="331" spans="4:4" ht="13.2">
      <c r="D331" s="70"/>
    </row>
    <row r="332" spans="4:4" ht="13.2">
      <c r="D332" s="70"/>
    </row>
    <row r="333" spans="4:4" ht="13.2">
      <c r="D333" s="70"/>
    </row>
    <row r="334" spans="4:4" ht="13.2">
      <c r="D334" s="70"/>
    </row>
    <row r="335" spans="4:4" ht="13.2">
      <c r="D335" s="70"/>
    </row>
    <row r="336" spans="4:4" ht="13.2">
      <c r="D336" s="70"/>
    </row>
    <row r="337" spans="4:4" ht="13.2">
      <c r="D337" s="70"/>
    </row>
    <row r="338" spans="4:4" ht="13.2">
      <c r="D338" s="70"/>
    </row>
    <row r="339" spans="4:4" ht="13.2">
      <c r="D339" s="70"/>
    </row>
    <row r="340" spans="4:4" ht="13.2">
      <c r="D340" s="70"/>
    </row>
    <row r="341" spans="4:4" ht="13.2">
      <c r="D341" s="70"/>
    </row>
    <row r="342" spans="4:4" ht="13.2">
      <c r="D342" s="70"/>
    </row>
    <row r="343" spans="4:4" ht="13.2">
      <c r="D343" s="70"/>
    </row>
    <row r="344" spans="4:4" ht="13.2">
      <c r="D344" s="70"/>
    </row>
    <row r="345" spans="4:4" ht="13.2">
      <c r="D345" s="70"/>
    </row>
    <row r="346" spans="4:4" ht="13.2">
      <c r="D346" s="70"/>
    </row>
    <row r="347" spans="4:4" ht="13.2">
      <c r="D347" s="70"/>
    </row>
    <row r="348" spans="4:4" ht="13.2">
      <c r="D348" s="70"/>
    </row>
    <row r="349" spans="4:4" ht="13.2">
      <c r="D349" s="70"/>
    </row>
    <row r="350" spans="4:4" ht="13.2">
      <c r="D350" s="70"/>
    </row>
    <row r="351" spans="4:4" ht="13.2">
      <c r="D351" s="70"/>
    </row>
    <row r="352" spans="4:4" ht="13.2">
      <c r="D352" s="70"/>
    </row>
    <row r="353" spans="4:4" ht="13.2">
      <c r="D353" s="70"/>
    </row>
    <row r="354" spans="4:4" ht="13.2">
      <c r="D354" s="70"/>
    </row>
    <row r="355" spans="4:4" ht="13.2">
      <c r="D355" s="70"/>
    </row>
    <row r="356" spans="4:4" ht="13.2">
      <c r="D356" s="70"/>
    </row>
    <row r="357" spans="4:4" ht="13.2">
      <c r="D357" s="70"/>
    </row>
    <row r="358" spans="4:4" ht="13.2">
      <c r="D358" s="70"/>
    </row>
    <row r="359" spans="4:4" ht="13.2">
      <c r="D359" s="70"/>
    </row>
    <row r="360" spans="4:4" ht="13.2">
      <c r="D360" s="70"/>
    </row>
    <row r="361" spans="4:4" ht="13.2">
      <c r="D361" s="70"/>
    </row>
    <row r="362" spans="4:4" ht="13.2">
      <c r="D362" s="70"/>
    </row>
    <row r="363" spans="4:4" ht="13.2">
      <c r="D363" s="70"/>
    </row>
    <row r="364" spans="4:4" ht="13.2">
      <c r="D364" s="70"/>
    </row>
    <row r="365" spans="4:4" ht="13.2">
      <c r="D365" s="70"/>
    </row>
    <row r="366" spans="4:4" ht="13.2">
      <c r="D366" s="70"/>
    </row>
    <row r="367" spans="4:4" ht="13.2">
      <c r="D367" s="70"/>
    </row>
    <row r="368" spans="4:4" ht="13.2">
      <c r="D368" s="70"/>
    </row>
    <row r="369" spans="4:4" ht="13.2">
      <c r="D369" s="70"/>
    </row>
    <row r="370" spans="4:4" ht="13.2">
      <c r="D370" s="70"/>
    </row>
    <row r="371" spans="4:4" ht="13.2">
      <c r="D371" s="70"/>
    </row>
    <row r="372" spans="4:4" ht="13.2">
      <c r="D372" s="70"/>
    </row>
    <row r="373" spans="4:4" ht="13.2">
      <c r="D373" s="70"/>
    </row>
    <row r="374" spans="4:4" ht="13.2">
      <c r="D374" s="70"/>
    </row>
    <row r="375" spans="4:4" ht="13.2">
      <c r="D375" s="70"/>
    </row>
    <row r="376" spans="4:4" ht="13.2">
      <c r="D376" s="70"/>
    </row>
    <row r="377" spans="4:4" ht="13.2">
      <c r="D377" s="70"/>
    </row>
    <row r="378" spans="4:4" ht="13.2">
      <c r="D378" s="70"/>
    </row>
    <row r="379" spans="4:4" ht="13.2">
      <c r="D379" s="70"/>
    </row>
    <row r="380" spans="4:4" ht="13.2">
      <c r="D380" s="70"/>
    </row>
    <row r="381" spans="4:4" ht="13.2">
      <c r="D381" s="70"/>
    </row>
    <row r="382" spans="4:4" ht="13.2">
      <c r="D382" s="70"/>
    </row>
    <row r="383" spans="4:4" ht="13.2">
      <c r="D383" s="70"/>
    </row>
    <row r="384" spans="4:4" ht="13.2">
      <c r="D384" s="70"/>
    </row>
    <row r="385" spans="4:4" ht="13.2">
      <c r="D385" s="70"/>
    </row>
    <row r="386" spans="4:4" ht="13.2">
      <c r="D386" s="70"/>
    </row>
    <row r="387" spans="4:4" ht="13.2">
      <c r="D387" s="70"/>
    </row>
    <row r="388" spans="4:4" ht="13.2">
      <c r="D388" s="70"/>
    </row>
    <row r="389" spans="4:4" ht="13.2">
      <c r="D389" s="70"/>
    </row>
    <row r="390" spans="4:4" ht="13.2">
      <c r="D390" s="70"/>
    </row>
    <row r="391" spans="4:4" ht="13.2">
      <c r="D391" s="70"/>
    </row>
    <row r="392" spans="4:4" ht="13.2">
      <c r="D392" s="70"/>
    </row>
    <row r="393" spans="4:4" ht="13.2">
      <c r="D393" s="70"/>
    </row>
    <row r="394" spans="4:4" ht="13.2">
      <c r="D394" s="70"/>
    </row>
    <row r="395" spans="4:4" ht="13.2">
      <c r="D395" s="70"/>
    </row>
    <row r="396" spans="4:4" ht="13.2">
      <c r="D396" s="70"/>
    </row>
    <row r="397" spans="4:4" ht="13.2">
      <c r="D397" s="70"/>
    </row>
    <row r="398" spans="4:4" ht="13.2">
      <c r="D398" s="70"/>
    </row>
    <row r="399" spans="4:4" ht="13.2">
      <c r="D399" s="70"/>
    </row>
    <row r="400" spans="4:4" ht="13.2">
      <c r="D400" s="70"/>
    </row>
    <row r="401" spans="4:4" ht="13.2">
      <c r="D401" s="70"/>
    </row>
    <row r="402" spans="4:4" ht="13.2">
      <c r="D402" s="70"/>
    </row>
    <row r="403" spans="4:4" ht="13.2">
      <c r="D403" s="70"/>
    </row>
    <row r="404" spans="4:4" ht="13.2">
      <c r="D404" s="70"/>
    </row>
    <row r="405" spans="4:4" ht="13.2">
      <c r="D405" s="70"/>
    </row>
    <row r="406" spans="4:4" ht="13.2">
      <c r="D406" s="70"/>
    </row>
    <row r="407" spans="4:4" ht="13.2">
      <c r="D407" s="70"/>
    </row>
    <row r="408" spans="4:4" ht="13.2">
      <c r="D408" s="70"/>
    </row>
    <row r="409" spans="4:4" ht="13.2">
      <c r="D409" s="70"/>
    </row>
    <row r="410" spans="4:4" ht="13.2">
      <c r="D410" s="70"/>
    </row>
    <row r="411" spans="4:4" ht="13.2">
      <c r="D411" s="70"/>
    </row>
    <row r="412" spans="4:4" ht="13.2">
      <c r="D412" s="70"/>
    </row>
    <row r="413" spans="4:4" ht="13.2">
      <c r="D413" s="70"/>
    </row>
    <row r="414" spans="4:4" ht="13.2">
      <c r="D414" s="70"/>
    </row>
    <row r="415" spans="4:4" ht="13.2">
      <c r="D415" s="70"/>
    </row>
    <row r="416" spans="4:4" ht="13.2">
      <c r="D416" s="70"/>
    </row>
    <row r="417" spans="4:4" ht="13.2">
      <c r="D417" s="70"/>
    </row>
    <row r="418" spans="4:4" ht="13.2">
      <c r="D418" s="70"/>
    </row>
    <row r="419" spans="4:4" ht="13.2">
      <c r="D419" s="70"/>
    </row>
    <row r="420" spans="4:4" ht="13.2">
      <c r="D420" s="70"/>
    </row>
    <row r="421" spans="4:4" ht="13.2">
      <c r="D421" s="70"/>
    </row>
    <row r="422" spans="4:4" ht="13.2">
      <c r="D422" s="70"/>
    </row>
    <row r="423" spans="4:4" ht="13.2">
      <c r="D423" s="70"/>
    </row>
    <row r="424" spans="4:4" ht="13.2">
      <c r="D424" s="70"/>
    </row>
    <row r="425" spans="4:4" ht="13.2">
      <c r="D425" s="70"/>
    </row>
    <row r="426" spans="4:4" ht="13.2">
      <c r="D426" s="70"/>
    </row>
    <row r="427" spans="4:4" ht="13.2">
      <c r="D427" s="70"/>
    </row>
    <row r="428" spans="4:4" ht="13.2">
      <c r="D428" s="70"/>
    </row>
    <row r="429" spans="4:4" ht="13.2">
      <c r="D429" s="70"/>
    </row>
    <row r="430" spans="4:4" ht="13.2">
      <c r="D430" s="70"/>
    </row>
    <row r="431" spans="4:4" ht="13.2">
      <c r="D431" s="70"/>
    </row>
    <row r="432" spans="4:4" ht="13.2">
      <c r="D432" s="70"/>
    </row>
    <row r="433" spans="4:4" ht="13.2">
      <c r="D433" s="70"/>
    </row>
    <row r="434" spans="4:4" ht="13.2">
      <c r="D434" s="70"/>
    </row>
    <row r="435" spans="4:4" ht="13.2">
      <c r="D435" s="70"/>
    </row>
    <row r="436" spans="4:4" ht="13.2">
      <c r="D436" s="70"/>
    </row>
    <row r="437" spans="4:4" ht="13.2">
      <c r="D437" s="70"/>
    </row>
    <row r="438" spans="4:4" ht="13.2">
      <c r="D438" s="70"/>
    </row>
    <row r="439" spans="4:4" ht="13.2">
      <c r="D439" s="70"/>
    </row>
    <row r="440" spans="4:4" ht="13.2">
      <c r="D440" s="70"/>
    </row>
    <row r="441" spans="4:4" ht="13.2">
      <c r="D441" s="70"/>
    </row>
    <row r="442" spans="4:4" ht="13.2">
      <c r="D442" s="70"/>
    </row>
    <row r="443" spans="4:4" ht="13.2">
      <c r="D443" s="70"/>
    </row>
    <row r="444" spans="4:4" ht="13.2">
      <c r="D444" s="70"/>
    </row>
    <row r="445" spans="4:4" ht="13.2">
      <c r="D445" s="70"/>
    </row>
    <row r="446" spans="4:4" ht="13.2">
      <c r="D446" s="70"/>
    </row>
    <row r="447" spans="4:4" ht="13.2">
      <c r="D447" s="70"/>
    </row>
    <row r="448" spans="4:4" ht="13.2">
      <c r="D448" s="70"/>
    </row>
    <row r="449" spans="4:4" ht="13.2">
      <c r="D449" s="70"/>
    </row>
    <row r="450" spans="4:4" ht="13.2">
      <c r="D450" s="70"/>
    </row>
    <row r="451" spans="4:4" ht="13.2">
      <c r="D451" s="70"/>
    </row>
    <row r="452" spans="4:4" ht="13.2">
      <c r="D452" s="70"/>
    </row>
    <row r="453" spans="4:4" ht="13.2">
      <c r="D453" s="70"/>
    </row>
    <row r="454" spans="4:4" ht="13.2">
      <c r="D454" s="70"/>
    </row>
    <row r="455" spans="4:4" ht="13.2">
      <c r="D455" s="70"/>
    </row>
    <row r="456" spans="4:4" ht="13.2">
      <c r="D456" s="70"/>
    </row>
    <row r="457" spans="4:4" ht="13.2">
      <c r="D457" s="70"/>
    </row>
    <row r="458" spans="4:4" ht="13.2">
      <c r="D458" s="70"/>
    </row>
    <row r="459" spans="4:4" ht="13.2">
      <c r="D459" s="70"/>
    </row>
    <row r="460" spans="4:4" ht="13.2">
      <c r="D460" s="70"/>
    </row>
    <row r="461" spans="4:4" ht="13.2">
      <c r="D461" s="70"/>
    </row>
    <row r="462" spans="4:4" ht="13.2">
      <c r="D462" s="70"/>
    </row>
    <row r="463" spans="4:4" ht="13.2">
      <c r="D463" s="70"/>
    </row>
    <row r="464" spans="4:4" ht="13.2">
      <c r="D464" s="70"/>
    </row>
    <row r="465" spans="4:4" ht="13.2">
      <c r="D465" s="70"/>
    </row>
    <row r="466" spans="4:4" ht="13.2">
      <c r="D466" s="70"/>
    </row>
    <row r="467" spans="4:4" ht="13.2">
      <c r="D467" s="70"/>
    </row>
    <row r="468" spans="4:4" ht="13.2">
      <c r="D468" s="70"/>
    </row>
    <row r="469" spans="4:4" ht="13.2">
      <c r="D469" s="70"/>
    </row>
    <row r="470" spans="4:4" ht="13.2">
      <c r="D470" s="70"/>
    </row>
    <row r="471" spans="4:4" ht="13.2">
      <c r="D471" s="70"/>
    </row>
    <row r="472" spans="4:4" ht="13.2">
      <c r="D472" s="70"/>
    </row>
    <row r="473" spans="4:4" ht="13.2">
      <c r="D473" s="70"/>
    </row>
    <row r="474" spans="4:4" ht="13.2">
      <c r="D474" s="70"/>
    </row>
    <row r="475" spans="4:4" ht="13.2">
      <c r="D475" s="70"/>
    </row>
    <row r="476" spans="4:4" ht="13.2">
      <c r="D476" s="70"/>
    </row>
    <row r="477" spans="4:4" ht="13.2">
      <c r="D477" s="70"/>
    </row>
    <row r="478" spans="4:4" ht="13.2">
      <c r="D478" s="70"/>
    </row>
    <row r="479" spans="4:4" ht="13.2">
      <c r="D479" s="70"/>
    </row>
    <row r="480" spans="4:4" ht="13.2">
      <c r="D480" s="70"/>
    </row>
    <row r="481" spans="4:4" ht="13.2">
      <c r="D481" s="70"/>
    </row>
    <row r="482" spans="4:4" ht="13.2">
      <c r="D482" s="70"/>
    </row>
    <row r="483" spans="4:4" ht="13.2">
      <c r="D483" s="70"/>
    </row>
    <row r="484" spans="4:4" ht="13.2">
      <c r="D484" s="70"/>
    </row>
    <row r="485" spans="4:4" ht="13.2">
      <c r="D485" s="70"/>
    </row>
    <row r="486" spans="4:4" ht="13.2">
      <c r="D486" s="70"/>
    </row>
    <row r="487" spans="4:4" ht="13.2">
      <c r="D487" s="70"/>
    </row>
    <row r="488" spans="4:4" ht="13.2">
      <c r="D488" s="70"/>
    </row>
    <row r="489" spans="4:4" ht="13.2">
      <c r="D489" s="70"/>
    </row>
    <row r="490" spans="4:4" ht="13.2">
      <c r="D490" s="70"/>
    </row>
    <row r="491" spans="4:4" ht="13.2">
      <c r="D491" s="70"/>
    </row>
    <row r="492" spans="4:4" ht="13.2">
      <c r="D492" s="70"/>
    </row>
    <row r="493" spans="4:4" ht="13.2">
      <c r="D493" s="70"/>
    </row>
    <row r="494" spans="4:4" ht="13.2">
      <c r="D494" s="70"/>
    </row>
    <row r="495" spans="4:4" ht="13.2">
      <c r="D495" s="70"/>
    </row>
    <row r="496" spans="4:4" ht="13.2">
      <c r="D496" s="70"/>
    </row>
    <row r="497" spans="4:4" ht="13.2">
      <c r="D497" s="70"/>
    </row>
    <row r="498" spans="4:4" ht="13.2">
      <c r="D498" s="70"/>
    </row>
    <row r="499" spans="4:4" ht="13.2">
      <c r="D499" s="70"/>
    </row>
    <row r="500" spans="4:4" ht="13.2">
      <c r="D500" s="70"/>
    </row>
    <row r="501" spans="4:4" ht="13.2">
      <c r="D501" s="70"/>
    </row>
    <row r="502" spans="4:4" ht="13.2">
      <c r="D502" s="70"/>
    </row>
    <row r="503" spans="4:4" ht="13.2">
      <c r="D503" s="70"/>
    </row>
    <row r="504" spans="4:4" ht="13.2">
      <c r="D504" s="70"/>
    </row>
    <row r="505" spans="4:4" ht="13.2">
      <c r="D505" s="70"/>
    </row>
    <row r="506" spans="4:4" ht="13.2">
      <c r="D506" s="70"/>
    </row>
    <row r="507" spans="4:4" ht="13.2">
      <c r="D507" s="70"/>
    </row>
    <row r="508" spans="4:4" ht="13.2">
      <c r="D508" s="70"/>
    </row>
    <row r="509" spans="4:4" ht="13.2">
      <c r="D509" s="70"/>
    </row>
    <row r="510" spans="4:4" ht="13.2">
      <c r="D510" s="70"/>
    </row>
    <row r="511" spans="4:4" ht="13.2">
      <c r="D511" s="70"/>
    </row>
    <row r="512" spans="4:4" ht="13.2">
      <c r="D512" s="70"/>
    </row>
    <row r="513" spans="4:4" ht="13.2">
      <c r="D513" s="70"/>
    </row>
    <row r="514" spans="4:4" ht="13.2">
      <c r="D514" s="70"/>
    </row>
    <row r="515" spans="4:4" ht="13.2">
      <c r="D515" s="70"/>
    </row>
    <row r="516" spans="4:4" ht="13.2">
      <c r="D516" s="70"/>
    </row>
    <row r="517" spans="4:4" ht="13.2">
      <c r="D517" s="70"/>
    </row>
    <row r="518" spans="4:4" ht="13.2">
      <c r="D518" s="70"/>
    </row>
    <row r="519" spans="4:4" ht="13.2">
      <c r="D519" s="70"/>
    </row>
    <row r="520" spans="4:4" ht="13.2">
      <c r="D520" s="70"/>
    </row>
    <row r="521" spans="4:4" ht="13.2">
      <c r="D521" s="70"/>
    </row>
    <row r="522" spans="4:4" ht="13.2">
      <c r="D522" s="70"/>
    </row>
    <row r="523" spans="4:4" ht="13.2">
      <c r="D523" s="70"/>
    </row>
    <row r="524" spans="4:4" ht="13.2">
      <c r="D524" s="70"/>
    </row>
    <row r="525" spans="4:4" ht="13.2">
      <c r="D525" s="70"/>
    </row>
    <row r="526" spans="4:4" ht="13.2">
      <c r="D526" s="70"/>
    </row>
    <row r="527" spans="4:4" ht="13.2">
      <c r="D527" s="70"/>
    </row>
    <row r="528" spans="4:4" ht="13.2">
      <c r="D528" s="70"/>
    </row>
    <row r="529" spans="4:4" ht="13.2">
      <c r="D529" s="70"/>
    </row>
    <row r="530" spans="4:4" ht="13.2">
      <c r="D530" s="70"/>
    </row>
    <row r="531" spans="4:4" ht="13.2">
      <c r="D531" s="70"/>
    </row>
    <row r="532" spans="4:4" ht="13.2">
      <c r="D532" s="70"/>
    </row>
    <row r="533" spans="4:4" ht="13.2">
      <c r="D533" s="70"/>
    </row>
    <row r="534" spans="4:4" ht="13.2">
      <c r="D534" s="70"/>
    </row>
    <row r="535" spans="4:4" ht="13.2">
      <c r="D535" s="70"/>
    </row>
    <row r="536" spans="4:4" ht="13.2">
      <c r="D536" s="70"/>
    </row>
    <row r="537" spans="4:4" ht="13.2">
      <c r="D537" s="70"/>
    </row>
    <row r="538" spans="4:4" ht="13.2">
      <c r="D538" s="70"/>
    </row>
    <row r="539" spans="4:4" ht="13.2">
      <c r="D539" s="70"/>
    </row>
    <row r="540" spans="4:4" ht="13.2">
      <c r="D540" s="70"/>
    </row>
    <row r="541" spans="4:4" ht="13.2">
      <c r="D541" s="70"/>
    </row>
    <row r="542" spans="4:4" ht="13.2">
      <c r="D542" s="70"/>
    </row>
    <row r="543" spans="4:4" ht="13.2">
      <c r="D543" s="70"/>
    </row>
    <row r="544" spans="4:4" ht="13.2">
      <c r="D544" s="70"/>
    </row>
    <row r="545" spans="4:4" ht="13.2">
      <c r="D545" s="70"/>
    </row>
    <row r="546" spans="4:4" ht="13.2">
      <c r="D546" s="70"/>
    </row>
    <row r="547" spans="4:4" ht="13.2">
      <c r="D547" s="70"/>
    </row>
    <row r="548" spans="4:4" ht="13.2">
      <c r="D548" s="70"/>
    </row>
    <row r="549" spans="4:4" ht="13.2">
      <c r="D549" s="70"/>
    </row>
    <row r="550" spans="4:4" ht="13.2">
      <c r="D550" s="70"/>
    </row>
    <row r="551" spans="4:4" ht="13.2">
      <c r="D551" s="70"/>
    </row>
    <row r="552" spans="4:4" ht="13.2">
      <c r="D552" s="70"/>
    </row>
    <row r="553" spans="4:4" ht="13.2">
      <c r="D553" s="70"/>
    </row>
    <row r="554" spans="4:4" ht="13.2">
      <c r="D554" s="70"/>
    </row>
    <row r="555" spans="4:4" ht="13.2">
      <c r="D555" s="70"/>
    </row>
    <row r="556" spans="4:4" ht="13.2">
      <c r="D556" s="70"/>
    </row>
    <row r="557" spans="4:4" ht="13.2">
      <c r="D557" s="70"/>
    </row>
    <row r="558" spans="4:4" ht="13.2">
      <c r="D558" s="70"/>
    </row>
    <row r="559" spans="4:4" ht="13.2">
      <c r="D559" s="70"/>
    </row>
    <row r="560" spans="4:4" ht="13.2">
      <c r="D560" s="70"/>
    </row>
    <row r="561" spans="4:4" ht="13.2">
      <c r="D561" s="70"/>
    </row>
    <row r="562" spans="4:4" ht="13.2">
      <c r="D562" s="70"/>
    </row>
    <row r="563" spans="4:4" ht="13.2">
      <c r="D563" s="70"/>
    </row>
    <row r="564" spans="4:4" ht="13.2">
      <c r="D564" s="70"/>
    </row>
    <row r="565" spans="4:4" ht="13.2">
      <c r="D565" s="70"/>
    </row>
    <row r="566" spans="4:4" ht="13.2">
      <c r="D566" s="70"/>
    </row>
    <row r="567" spans="4:4" ht="13.2">
      <c r="D567" s="70"/>
    </row>
    <row r="568" spans="4:4" ht="13.2">
      <c r="D568" s="70"/>
    </row>
    <row r="569" spans="4:4" ht="13.2">
      <c r="D569" s="70"/>
    </row>
    <row r="570" spans="4:4" ht="13.2">
      <c r="D570" s="70"/>
    </row>
    <row r="571" spans="4:4" ht="13.2">
      <c r="D571" s="70"/>
    </row>
    <row r="572" spans="4:4" ht="13.2">
      <c r="D572" s="70"/>
    </row>
    <row r="573" spans="4:4" ht="13.2">
      <c r="D573" s="70"/>
    </row>
    <row r="574" spans="4:4" ht="13.2">
      <c r="D574" s="70"/>
    </row>
    <row r="575" spans="4:4" ht="13.2">
      <c r="D575" s="70"/>
    </row>
    <row r="576" spans="4:4" ht="13.2">
      <c r="D576" s="70"/>
    </row>
    <row r="577" spans="4:4" ht="13.2">
      <c r="D577" s="70"/>
    </row>
    <row r="578" spans="4:4" ht="13.2">
      <c r="D578" s="70"/>
    </row>
    <row r="579" spans="4:4" ht="13.2">
      <c r="D579" s="70"/>
    </row>
    <row r="580" spans="4:4" ht="13.2">
      <c r="D580" s="70"/>
    </row>
    <row r="581" spans="4:4" ht="13.2">
      <c r="D581" s="70"/>
    </row>
    <row r="582" spans="4:4" ht="13.2">
      <c r="D582" s="70"/>
    </row>
    <row r="583" spans="4:4" ht="13.2">
      <c r="D583" s="70"/>
    </row>
    <row r="584" spans="4:4" ht="13.2">
      <c r="D584" s="70"/>
    </row>
    <row r="585" spans="4:4" ht="13.2">
      <c r="D585" s="70"/>
    </row>
    <row r="586" spans="4:4" ht="13.2">
      <c r="D586" s="70"/>
    </row>
    <row r="587" spans="4:4" ht="13.2">
      <c r="D587" s="70"/>
    </row>
    <row r="588" spans="4:4" ht="13.2">
      <c r="D588" s="70"/>
    </row>
    <row r="589" spans="4:4" ht="13.2">
      <c r="D589" s="70"/>
    </row>
    <row r="590" spans="4:4" ht="13.2">
      <c r="D590" s="70"/>
    </row>
    <row r="591" spans="4:4" ht="13.2">
      <c r="D591" s="70"/>
    </row>
    <row r="592" spans="4:4" ht="13.2">
      <c r="D592" s="70"/>
    </row>
    <row r="593" spans="4:4" ht="13.2">
      <c r="D593" s="70"/>
    </row>
    <row r="594" spans="4:4" ht="13.2">
      <c r="D594" s="70"/>
    </row>
    <row r="595" spans="4:4" ht="13.2">
      <c r="D595" s="70"/>
    </row>
    <row r="596" spans="4:4" ht="13.2">
      <c r="D596" s="70"/>
    </row>
    <row r="597" spans="4:4" ht="13.2">
      <c r="D597" s="70"/>
    </row>
    <row r="598" spans="4:4" ht="13.2">
      <c r="D598" s="70"/>
    </row>
    <row r="599" spans="4:4" ht="13.2">
      <c r="D599" s="70"/>
    </row>
    <row r="600" spans="4:4" ht="13.2">
      <c r="D600" s="70"/>
    </row>
    <row r="601" spans="4:4" ht="13.2">
      <c r="D601" s="70"/>
    </row>
    <row r="602" spans="4:4" ht="13.2">
      <c r="D602" s="70"/>
    </row>
    <row r="603" spans="4:4" ht="13.2">
      <c r="D603" s="70"/>
    </row>
    <row r="604" spans="4:4" ht="13.2">
      <c r="D604" s="70"/>
    </row>
    <row r="605" spans="4:4" ht="13.2">
      <c r="D605" s="70"/>
    </row>
    <row r="606" spans="4:4" ht="13.2">
      <c r="D606" s="70"/>
    </row>
    <row r="607" spans="4:4" ht="13.2">
      <c r="D607" s="70"/>
    </row>
    <row r="608" spans="4:4" ht="13.2">
      <c r="D608" s="70"/>
    </row>
    <row r="609" spans="4:4" ht="13.2">
      <c r="D609" s="70"/>
    </row>
    <row r="610" spans="4:4" ht="13.2">
      <c r="D610" s="70"/>
    </row>
    <row r="611" spans="4:4" ht="13.2">
      <c r="D611" s="70"/>
    </row>
    <row r="612" spans="4:4" ht="13.2">
      <c r="D612" s="70"/>
    </row>
    <row r="613" spans="4:4" ht="13.2">
      <c r="D613" s="70"/>
    </row>
    <row r="614" spans="4:4" ht="13.2">
      <c r="D614" s="70"/>
    </row>
    <row r="615" spans="4:4" ht="13.2">
      <c r="D615" s="70"/>
    </row>
    <row r="616" spans="4:4" ht="13.2">
      <c r="D616" s="70"/>
    </row>
    <row r="617" spans="4:4" ht="13.2">
      <c r="D617" s="70"/>
    </row>
    <row r="618" spans="4:4" ht="13.2">
      <c r="D618" s="70"/>
    </row>
    <row r="619" spans="4:4" ht="13.2">
      <c r="D619" s="70"/>
    </row>
    <row r="620" spans="4:4" ht="13.2">
      <c r="D620" s="70"/>
    </row>
    <row r="621" spans="4:4" ht="13.2">
      <c r="D621" s="70"/>
    </row>
    <row r="622" spans="4:4" ht="13.2">
      <c r="D622" s="70"/>
    </row>
    <row r="623" spans="4:4" ht="13.2">
      <c r="D623" s="70"/>
    </row>
    <row r="624" spans="4:4" ht="13.2">
      <c r="D624" s="70"/>
    </row>
    <row r="625" spans="4:4" ht="13.2">
      <c r="D625" s="70"/>
    </row>
    <row r="626" spans="4:4" ht="13.2">
      <c r="D626" s="70"/>
    </row>
    <row r="627" spans="4:4" ht="13.2">
      <c r="D627" s="70"/>
    </row>
    <row r="628" spans="4:4" ht="13.2">
      <c r="D628" s="70"/>
    </row>
    <row r="629" spans="4:4" ht="13.2">
      <c r="D629" s="70"/>
    </row>
    <row r="630" spans="4:4" ht="13.2">
      <c r="D630" s="70"/>
    </row>
    <row r="631" spans="4:4" ht="13.2">
      <c r="D631" s="70"/>
    </row>
    <row r="632" spans="4:4" ht="13.2">
      <c r="D632" s="70"/>
    </row>
    <row r="633" spans="4:4" ht="13.2">
      <c r="D633" s="70"/>
    </row>
    <row r="634" spans="4:4" ht="13.2">
      <c r="D634" s="70"/>
    </row>
    <row r="635" spans="4:4" ht="13.2">
      <c r="D635" s="70"/>
    </row>
    <row r="636" spans="4:4" ht="13.2">
      <c r="D636" s="70"/>
    </row>
    <row r="637" spans="4:4" ht="13.2">
      <c r="D637" s="70"/>
    </row>
    <row r="638" spans="4:4" ht="13.2">
      <c r="D638" s="70"/>
    </row>
    <row r="639" spans="4:4" ht="13.2">
      <c r="D639" s="70"/>
    </row>
    <row r="640" spans="4:4" ht="13.2">
      <c r="D640" s="70"/>
    </row>
    <row r="641" spans="4:4" ht="13.2">
      <c r="D641" s="70"/>
    </row>
    <row r="642" spans="4:4" ht="13.2">
      <c r="D642" s="70"/>
    </row>
    <row r="643" spans="4:4" ht="13.2">
      <c r="D643" s="70"/>
    </row>
    <row r="644" spans="4:4" ht="13.2">
      <c r="D644" s="70"/>
    </row>
    <row r="645" spans="4:4" ht="13.2">
      <c r="D645" s="70"/>
    </row>
    <row r="646" spans="4:4" ht="13.2">
      <c r="D646" s="70"/>
    </row>
    <row r="647" spans="4:4" ht="13.2">
      <c r="D647" s="70"/>
    </row>
    <row r="648" spans="4:4" ht="13.2">
      <c r="D648" s="70"/>
    </row>
    <row r="649" spans="4:4" ht="13.2">
      <c r="D649" s="70"/>
    </row>
    <row r="650" spans="4:4" ht="13.2">
      <c r="D650" s="70"/>
    </row>
    <row r="651" spans="4:4" ht="13.2">
      <c r="D651" s="70"/>
    </row>
    <row r="652" spans="4:4" ht="13.2">
      <c r="D652" s="70"/>
    </row>
    <row r="653" spans="4:4" ht="13.2">
      <c r="D653" s="70"/>
    </row>
    <row r="654" spans="4:4" ht="13.2">
      <c r="D654" s="70"/>
    </row>
    <row r="655" spans="4:4" ht="13.2">
      <c r="D655" s="70"/>
    </row>
    <row r="656" spans="4:4" ht="13.2">
      <c r="D656" s="70"/>
    </row>
    <row r="657" spans="4:4" ht="13.2">
      <c r="D657" s="70"/>
    </row>
    <row r="658" spans="4:4" ht="13.2">
      <c r="D658" s="70"/>
    </row>
    <row r="659" spans="4:4" ht="13.2">
      <c r="D659" s="70"/>
    </row>
    <row r="660" spans="4:4" ht="13.2">
      <c r="D660" s="70"/>
    </row>
    <row r="661" spans="4:4" ht="13.2">
      <c r="D661" s="70"/>
    </row>
    <row r="662" spans="4:4" ht="13.2">
      <c r="D662" s="70"/>
    </row>
    <row r="663" spans="4:4" ht="13.2">
      <c r="D663" s="70"/>
    </row>
    <row r="664" spans="4:4" ht="13.2">
      <c r="D664" s="70"/>
    </row>
    <row r="665" spans="4:4" ht="13.2">
      <c r="D665" s="70"/>
    </row>
    <row r="666" spans="4:4" ht="13.2">
      <c r="D666" s="70"/>
    </row>
    <row r="667" spans="4:4" ht="13.2">
      <c r="D667" s="70"/>
    </row>
    <row r="668" spans="4:4" ht="13.2">
      <c r="D668" s="70"/>
    </row>
    <row r="669" spans="4:4" ht="13.2">
      <c r="D669" s="70"/>
    </row>
    <row r="670" spans="4:4" ht="13.2">
      <c r="D670" s="70"/>
    </row>
    <row r="671" spans="4:4" ht="13.2">
      <c r="D671" s="70"/>
    </row>
    <row r="672" spans="4:4" ht="13.2">
      <c r="D672" s="70"/>
    </row>
    <row r="673" spans="4:4" ht="13.2">
      <c r="D673" s="70"/>
    </row>
    <row r="674" spans="4:4" ht="13.2">
      <c r="D674" s="70"/>
    </row>
    <row r="675" spans="4:4" ht="13.2">
      <c r="D675" s="70"/>
    </row>
    <row r="676" spans="4:4" ht="13.2">
      <c r="D676" s="70"/>
    </row>
    <row r="677" spans="4:4" ht="13.2">
      <c r="D677" s="70"/>
    </row>
    <row r="678" spans="4:4" ht="13.2">
      <c r="D678" s="70"/>
    </row>
    <row r="679" spans="4:4" ht="13.2">
      <c r="D679" s="70"/>
    </row>
    <row r="680" spans="4:4" ht="13.2">
      <c r="D680" s="70"/>
    </row>
    <row r="681" spans="4:4" ht="13.2">
      <c r="D681" s="70"/>
    </row>
    <row r="682" spans="4:4" ht="13.2">
      <c r="D682" s="70"/>
    </row>
    <row r="683" spans="4:4" ht="13.2">
      <c r="D683" s="70"/>
    </row>
    <row r="684" spans="4:4" ht="13.2">
      <c r="D684" s="70"/>
    </row>
    <row r="685" spans="4:4" ht="13.2">
      <c r="D685" s="70"/>
    </row>
    <row r="686" spans="4:4" ht="13.2">
      <c r="D686" s="70"/>
    </row>
    <row r="687" spans="4:4" ht="13.2">
      <c r="D687" s="70"/>
    </row>
    <row r="688" spans="4:4" ht="13.2">
      <c r="D688" s="70"/>
    </row>
    <row r="689" spans="4:4" ht="13.2">
      <c r="D689" s="70"/>
    </row>
    <row r="690" spans="4:4" ht="13.2">
      <c r="D690" s="70"/>
    </row>
    <row r="691" spans="4:4" ht="13.2">
      <c r="D691" s="70"/>
    </row>
    <row r="692" spans="4:4" ht="13.2">
      <c r="D692" s="70"/>
    </row>
    <row r="693" spans="4:4" ht="13.2">
      <c r="D693" s="70"/>
    </row>
    <row r="694" spans="4:4" ht="13.2">
      <c r="D694" s="70"/>
    </row>
    <row r="695" spans="4:4" ht="13.2">
      <c r="D695" s="70"/>
    </row>
    <row r="696" spans="4:4" ht="13.2">
      <c r="D696" s="70"/>
    </row>
    <row r="697" spans="4:4" ht="13.2">
      <c r="D697" s="70"/>
    </row>
    <row r="698" spans="4:4" ht="13.2">
      <c r="D698" s="70"/>
    </row>
    <row r="699" spans="4:4" ht="13.2">
      <c r="D699" s="70"/>
    </row>
    <row r="700" spans="4:4" ht="13.2">
      <c r="D700" s="70"/>
    </row>
    <row r="701" spans="4:4" ht="13.2">
      <c r="D701" s="70"/>
    </row>
    <row r="702" spans="4:4" ht="13.2">
      <c r="D702" s="70"/>
    </row>
    <row r="703" spans="4:4" ht="13.2">
      <c r="D703" s="70"/>
    </row>
    <row r="704" spans="4:4" ht="13.2">
      <c r="D704" s="70"/>
    </row>
    <row r="705" spans="4:4" ht="13.2">
      <c r="D705" s="70"/>
    </row>
    <row r="706" spans="4:4" ht="13.2">
      <c r="D706" s="70"/>
    </row>
    <row r="707" spans="4:4" ht="13.2">
      <c r="D707" s="70"/>
    </row>
    <row r="708" spans="4:4" ht="13.2">
      <c r="D708" s="70"/>
    </row>
    <row r="709" spans="4:4" ht="13.2">
      <c r="D709" s="70"/>
    </row>
    <row r="710" spans="4:4" ht="13.2">
      <c r="D710" s="70"/>
    </row>
    <row r="711" spans="4:4" ht="13.2">
      <c r="D711" s="70"/>
    </row>
    <row r="712" spans="4:4" ht="13.2">
      <c r="D712" s="70"/>
    </row>
    <row r="713" spans="4:4" ht="13.2">
      <c r="D713" s="70"/>
    </row>
    <row r="714" spans="4:4" ht="13.2">
      <c r="D714" s="70"/>
    </row>
    <row r="715" spans="4:4" ht="13.2">
      <c r="D715" s="70"/>
    </row>
    <row r="716" spans="4:4" ht="13.2">
      <c r="D716" s="70"/>
    </row>
    <row r="717" spans="4:4" ht="13.2">
      <c r="D717" s="70"/>
    </row>
    <row r="718" spans="4:4" ht="13.2">
      <c r="D718" s="70"/>
    </row>
    <row r="719" spans="4:4" ht="13.2">
      <c r="D719" s="70"/>
    </row>
    <row r="720" spans="4:4" ht="13.2">
      <c r="D720" s="70"/>
    </row>
    <row r="721" spans="4:4" ht="13.2">
      <c r="D721" s="70"/>
    </row>
    <row r="722" spans="4:4" ht="13.2">
      <c r="D722" s="70"/>
    </row>
    <row r="723" spans="4:4" ht="13.2">
      <c r="D723" s="70"/>
    </row>
    <row r="724" spans="4:4" ht="13.2">
      <c r="D724" s="70"/>
    </row>
    <row r="725" spans="4:4" ht="13.2">
      <c r="D725" s="70"/>
    </row>
    <row r="726" spans="4:4" ht="13.2">
      <c r="D726" s="70"/>
    </row>
    <row r="727" spans="4:4" ht="13.2">
      <c r="D727" s="70"/>
    </row>
    <row r="728" spans="4:4" ht="13.2">
      <c r="D728" s="70"/>
    </row>
    <row r="729" spans="4:4" ht="13.2">
      <c r="D729" s="70"/>
    </row>
    <row r="730" spans="4:4" ht="13.2">
      <c r="D730" s="70"/>
    </row>
    <row r="731" spans="4:4" ht="13.2">
      <c r="D731" s="70"/>
    </row>
    <row r="732" spans="4:4" ht="13.2">
      <c r="D732" s="70"/>
    </row>
    <row r="733" spans="4:4" ht="13.2">
      <c r="D733" s="70"/>
    </row>
    <row r="734" spans="4:4" ht="13.2">
      <c r="D734" s="70"/>
    </row>
    <row r="735" spans="4:4" ht="13.2">
      <c r="D735" s="70"/>
    </row>
    <row r="736" spans="4:4" ht="13.2">
      <c r="D736" s="70"/>
    </row>
    <row r="737" spans="4:4" ht="13.2">
      <c r="D737" s="70"/>
    </row>
    <row r="738" spans="4:4" ht="13.2">
      <c r="D738" s="70"/>
    </row>
    <row r="739" spans="4:4" ht="13.2">
      <c r="D739" s="70"/>
    </row>
    <row r="740" spans="4:4" ht="13.2">
      <c r="D740" s="70"/>
    </row>
    <row r="741" spans="4:4" ht="13.2">
      <c r="D741" s="70"/>
    </row>
    <row r="742" spans="4:4" ht="13.2">
      <c r="D742" s="70"/>
    </row>
    <row r="743" spans="4:4" ht="13.2">
      <c r="D743" s="70"/>
    </row>
    <row r="744" spans="4:4" ht="13.2">
      <c r="D744" s="70"/>
    </row>
    <row r="745" spans="4:4" ht="13.2">
      <c r="D745" s="70"/>
    </row>
    <row r="746" spans="4:4" ht="13.2">
      <c r="D746" s="70"/>
    </row>
    <row r="747" spans="4:4" ht="13.2">
      <c r="D747" s="70"/>
    </row>
    <row r="748" spans="4:4" ht="13.2">
      <c r="D748" s="70"/>
    </row>
    <row r="749" spans="4:4" ht="13.2">
      <c r="D749" s="70"/>
    </row>
    <row r="750" spans="4:4" ht="13.2">
      <c r="D750" s="70"/>
    </row>
    <row r="751" spans="4:4" ht="13.2">
      <c r="D751" s="70"/>
    </row>
    <row r="752" spans="4:4" ht="13.2">
      <c r="D752" s="70"/>
    </row>
    <row r="753" spans="4:4" ht="13.2">
      <c r="D753" s="70"/>
    </row>
    <row r="754" spans="4:4" ht="13.2">
      <c r="D754" s="70"/>
    </row>
    <row r="755" spans="4:4" ht="13.2">
      <c r="D755" s="70"/>
    </row>
    <row r="756" spans="4:4" ht="13.2">
      <c r="D756" s="70"/>
    </row>
    <row r="757" spans="4:4" ht="13.2">
      <c r="D757" s="70"/>
    </row>
    <row r="758" spans="4:4" ht="13.2">
      <c r="D758" s="70"/>
    </row>
    <row r="759" spans="4:4" ht="13.2">
      <c r="D759" s="70"/>
    </row>
    <row r="760" spans="4:4" ht="13.2">
      <c r="D760" s="70"/>
    </row>
    <row r="761" spans="4:4" ht="13.2">
      <c r="D761" s="70"/>
    </row>
    <row r="762" spans="4:4" ht="13.2">
      <c r="D762" s="70"/>
    </row>
    <row r="763" spans="4:4" ht="13.2">
      <c r="D763" s="70"/>
    </row>
    <row r="764" spans="4:4" ht="13.2">
      <c r="D764" s="70"/>
    </row>
    <row r="765" spans="4:4" ht="13.2">
      <c r="D765" s="70"/>
    </row>
    <row r="766" spans="4:4" ht="13.2">
      <c r="D766" s="70"/>
    </row>
    <row r="767" spans="4:4" ht="13.2">
      <c r="D767" s="70"/>
    </row>
    <row r="768" spans="4:4" ht="13.2">
      <c r="D768" s="70"/>
    </row>
    <row r="769" spans="4:4" ht="13.2">
      <c r="D769" s="70"/>
    </row>
    <row r="770" spans="4:4" ht="13.2">
      <c r="D770" s="70"/>
    </row>
    <row r="771" spans="4:4" ht="13.2">
      <c r="D771" s="70"/>
    </row>
    <row r="772" spans="4:4" ht="13.2">
      <c r="D772" s="70"/>
    </row>
    <row r="773" spans="4:4" ht="13.2">
      <c r="D773" s="70"/>
    </row>
    <row r="774" spans="4:4" ht="13.2">
      <c r="D774" s="70"/>
    </row>
    <row r="775" spans="4:4" ht="13.2">
      <c r="D775" s="70"/>
    </row>
    <row r="776" spans="4:4" ht="13.2">
      <c r="D776" s="70"/>
    </row>
    <row r="777" spans="4:4" ht="13.2">
      <c r="D777" s="70"/>
    </row>
    <row r="778" spans="4:4" ht="13.2">
      <c r="D778" s="70"/>
    </row>
    <row r="779" spans="4:4" ht="13.2">
      <c r="D779" s="70"/>
    </row>
    <row r="780" spans="4:4" ht="13.2">
      <c r="D780" s="70"/>
    </row>
    <row r="781" spans="4:4" ht="13.2">
      <c r="D781" s="70"/>
    </row>
    <row r="782" spans="4:4" ht="13.2">
      <c r="D782" s="70"/>
    </row>
    <row r="783" spans="4:4" ht="13.2">
      <c r="D783" s="70"/>
    </row>
    <row r="784" spans="4:4" ht="13.2">
      <c r="D784" s="70"/>
    </row>
    <row r="785" spans="4:4" ht="13.2">
      <c r="D785" s="70"/>
    </row>
    <row r="786" spans="4:4" ht="13.2">
      <c r="D786" s="70"/>
    </row>
    <row r="787" spans="4:4" ht="13.2">
      <c r="D787" s="70"/>
    </row>
    <row r="788" spans="4:4" ht="13.2">
      <c r="D788" s="70"/>
    </row>
    <row r="789" spans="4:4" ht="13.2">
      <c r="D789" s="70"/>
    </row>
    <row r="790" spans="4:4" ht="13.2">
      <c r="D790" s="70"/>
    </row>
    <row r="791" spans="4:4" ht="13.2">
      <c r="D791" s="70"/>
    </row>
    <row r="792" spans="4:4" ht="13.2">
      <c r="D792" s="70"/>
    </row>
    <row r="793" spans="4:4" ht="13.2">
      <c r="D793" s="70"/>
    </row>
    <row r="794" spans="4:4" ht="13.2">
      <c r="D794" s="70"/>
    </row>
    <row r="795" spans="4:4" ht="13.2">
      <c r="D795" s="70"/>
    </row>
    <row r="796" spans="4:4" ht="13.2">
      <c r="D796" s="70"/>
    </row>
    <row r="797" spans="4:4" ht="13.2">
      <c r="D797" s="70"/>
    </row>
    <row r="798" spans="4:4" ht="13.2">
      <c r="D798" s="70"/>
    </row>
    <row r="799" spans="4:4" ht="13.2">
      <c r="D799" s="70"/>
    </row>
    <row r="800" spans="4:4" ht="13.2">
      <c r="D800" s="70"/>
    </row>
    <row r="801" spans="4:4" ht="13.2">
      <c r="D801" s="70"/>
    </row>
    <row r="802" spans="4:4" ht="13.2">
      <c r="D802" s="70"/>
    </row>
    <row r="803" spans="4:4" ht="13.2">
      <c r="D803" s="70"/>
    </row>
    <row r="804" spans="4:4" ht="13.2">
      <c r="D804" s="70"/>
    </row>
    <row r="805" spans="4:4" ht="13.2">
      <c r="D805" s="70"/>
    </row>
    <row r="806" spans="4:4" ht="13.2">
      <c r="D806" s="70"/>
    </row>
    <row r="807" spans="4:4" ht="13.2">
      <c r="D807" s="70"/>
    </row>
    <row r="808" spans="4:4" ht="13.2">
      <c r="D808" s="70"/>
    </row>
    <row r="809" spans="4:4" ht="13.2">
      <c r="D809" s="70"/>
    </row>
    <row r="810" spans="4:4" ht="13.2">
      <c r="D810" s="70"/>
    </row>
    <row r="811" spans="4:4" ht="13.2">
      <c r="D811" s="70"/>
    </row>
    <row r="812" spans="4:4" ht="13.2">
      <c r="D812" s="70"/>
    </row>
    <row r="813" spans="4:4" ht="13.2">
      <c r="D813" s="70"/>
    </row>
    <row r="814" spans="4:4" ht="13.2">
      <c r="D814" s="70"/>
    </row>
    <row r="815" spans="4:4" ht="13.2">
      <c r="D815" s="70"/>
    </row>
    <row r="816" spans="4:4" ht="13.2">
      <c r="D816" s="70"/>
    </row>
    <row r="817" spans="4:4" ht="13.2">
      <c r="D817" s="70"/>
    </row>
    <row r="818" spans="4:4" ht="13.2">
      <c r="D818" s="70"/>
    </row>
    <row r="819" spans="4:4" ht="13.2">
      <c r="D819" s="70"/>
    </row>
    <row r="820" spans="4:4" ht="13.2">
      <c r="D820" s="70"/>
    </row>
    <row r="821" spans="4:4" ht="13.2">
      <c r="D821" s="70"/>
    </row>
    <row r="822" spans="4:4" ht="13.2">
      <c r="D822" s="70"/>
    </row>
    <row r="823" spans="4:4" ht="13.2">
      <c r="D823" s="70"/>
    </row>
    <row r="824" spans="4:4" ht="13.2">
      <c r="D824" s="70"/>
    </row>
    <row r="825" spans="4:4" ht="13.2">
      <c r="D825" s="70"/>
    </row>
    <row r="826" spans="4:4" ht="13.2">
      <c r="D826" s="70"/>
    </row>
    <row r="827" spans="4:4" ht="13.2">
      <c r="D827" s="70"/>
    </row>
    <row r="828" spans="4:4" ht="13.2">
      <c r="D828" s="70"/>
    </row>
    <row r="829" spans="4:4" ht="13.2">
      <c r="D829" s="70"/>
    </row>
    <row r="830" spans="4:4" ht="13.2">
      <c r="D830" s="70"/>
    </row>
    <row r="831" spans="4:4" ht="13.2">
      <c r="D831" s="70"/>
    </row>
    <row r="832" spans="4:4" ht="13.2">
      <c r="D832" s="70"/>
    </row>
    <row r="833" spans="4:4" ht="13.2">
      <c r="D833" s="70"/>
    </row>
    <row r="834" spans="4:4" ht="13.2">
      <c r="D834" s="70"/>
    </row>
    <row r="835" spans="4:4" ht="13.2">
      <c r="D835" s="70"/>
    </row>
    <row r="836" spans="4:4" ht="13.2">
      <c r="D836" s="70"/>
    </row>
    <row r="837" spans="4:4" ht="13.2">
      <c r="D837" s="70"/>
    </row>
    <row r="838" spans="4:4" ht="13.2">
      <c r="D838" s="70"/>
    </row>
    <row r="839" spans="4:4" ht="13.2">
      <c r="D839" s="70"/>
    </row>
    <row r="840" spans="4:4" ht="13.2">
      <c r="D840" s="70"/>
    </row>
    <row r="841" spans="4:4" ht="13.2">
      <c r="D841" s="70"/>
    </row>
    <row r="842" spans="4:4" ht="13.2">
      <c r="D842" s="70"/>
    </row>
    <row r="843" spans="4:4" ht="13.2">
      <c r="D843" s="70"/>
    </row>
    <row r="844" spans="4:4" ht="13.2">
      <c r="D844" s="70"/>
    </row>
    <row r="845" spans="4:4" ht="13.2">
      <c r="D845" s="70"/>
    </row>
    <row r="846" spans="4:4" ht="13.2">
      <c r="D846" s="70"/>
    </row>
    <row r="847" spans="4:4" ht="13.2">
      <c r="D847" s="70"/>
    </row>
    <row r="848" spans="4:4" ht="13.2">
      <c r="D848" s="70"/>
    </row>
    <row r="849" spans="4:4" ht="13.2">
      <c r="D849" s="70"/>
    </row>
    <row r="850" spans="4:4" ht="13.2">
      <c r="D850" s="70"/>
    </row>
    <row r="851" spans="4:4" ht="13.2">
      <c r="D851" s="70"/>
    </row>
    <row r="852" spans="4:4" ht="13.2">
      <c r="D852" s="70"/>
    </row>
    <row r="853" spans="4:4" ht="13.2">
      <c r="D853" s="70"/>
    </row>
    <row r="854" spans="4:4" ht="13.2">
      <c r="D854" s="70"/>
    </row>
    <row r="855" spans="4:4" ht="13.2">
      <c r="D855" s="70"/>
    </row>
    <row r="856" spans="4:4" ht="13.2">
      <c r="D856" s="70"/>
    </row>
    <row r="857" spans="4:4" ht="13.2">
      <c r="D857" s="70"/>
    </row>
    <row r="858" spans="4:4" ht="13.2">
      <c r="D858" s="70"/>
    </row>
    <row r="859" spans="4:4" ht="13.2">
      <c r="D859" s="70"/>
    </row>
    <row r="860" spans="4:4" ht="13.2">
      <c r="D860" s="70"/>
    </row>
    <row r="861" spans="4:4" ht="13.2">
      <c r="D861" s="70"/>
    </row>
    <row r="862" spans="4:4" ht="13.2">
      <c r="D862" s="70"/>
    </row>
    <row r="863" spans="4:4" ht="13.2">
      <c r="D863" s="70"/>
    </row>
    <row r="864" spans="4:4" ht="13.2">
      <c r="D864" s="70"/>
    </row>
    <row r="865" spans="4:4" ht="13.2">
      <c r="D865" s="70"/>
    </row>
    <row r="866" spans="4:4" ht="13.2">
      <c r="D866" s="70"/>
    </row>
    <row r="867" spans="4:4" ht="13.2">
      <c r="D867" s="70"/>
    </row>
    <row r="868" spans="4:4" ht="13.2">
      <c r="D868" s="70"/>
    </row>
    <row r="869" spans="4:4" ht="13.2">
      <c r="D869" s="70"/>
    </row>
    <row r="870" spans="4:4" ht="13.2">
      <c r="D870" s="70"/>
    </row>
    <row r="871" spans="4:4" ht="13.2">
      <c r="D871" s="70"/>
    </row>
    <row r="872" spans="4:4" ht="13.2">
      <c r="D872" s="70"/>
    </row>
    <row r="873" spans="4:4" ht="13.2">
      <c r="D873" s="70"/>
    </row>
    <row r="874" spans="4:4" ht="13.2">
      <c r="D874" s="70"/>
    </row>
    <row r="875" spans="4:4" ht="13.2">
      <c r="D875" s="70"/>
    </row>
    <row r="876" spans="4:4" ht="13.2">
      <c r="D876" s="70"/>
    </row>
    <row r="877" spans="4:4" ht="13.2">
      <c r="D877" s="70"/>
    </row>
    <row r="878" spans="4:4" ht="13.2">
      <c r="D878" s="70"/>
    </row>
    <row r="879" spans="4:4" ht="13.2">
      <c r="D879" s="70"/>
    </row>
    <row r="880" spans="4:4" ht="13.2">
      <c r="D880" s="70"/>
    </row>
    <row r="881" spans="4:4" ht="13.2">
      <c r="D881" s="70"/>
    </row>
    <row r="882" spans="4:4" ht="13.2">
      <c r="D882" s="70"/>
    </row>
    <row r="883" spans="4:4" ht="13.2">
      <c r="D883" s="70"/>
    </row>
    <row r="884" spans="4:4" ht="13.2">
      <c r="D884" s="70"/>
    </row>
    <row r="885" spans="4:4" ht="13.2">
      <c r="D885" s="70"/>
    </row>
    <row r="886" spans="4:4" ht="13.2">
      <c r="D886" s="70"/>
    </row>
    <row r="887" spans="4:4" ht="13.2">
      <c r="D887" s="70"/>
    </row>
    <row r="888" spans="4:4" ht="13.2">
      <c r="D888" s="70"/>
    </row>
    <row r="889" spans="4:4" ht="13.2">
      <c r="D889" s="70"/>
    </row>
    <row r="890" spans="4:4" ht="13.2">
      <c r="D890" s="70"/>
    </row>
    <row r="891" spans="4:4" ht="13.2">
      <c r="D891" s="70"/>
    </row>
    <row r="892" spans="4:4" ht="13.2">
      <c r="D892" s="70"/>
    </row>
    <row r="893" spans="4:4" ht="13.2">
      <c r="D893" s="70"/>
    </row>
    <row r="894" spans="4:4" ht="13.2">
      <c r="D894" s="70"/>
    </row>
    <row r="895" spans="4:4" ht="13.2">
      <c r="D895" s="70"/>
    </row>
    <row r="896" spans="4:4" ht="13.2">
      <c r="D896" s="70"/>
    </row>
    <row r="897" spans="4:4" ht="13.2">
      <c r="D897" s="70"/>
    </row>
    <row r="898" spans="4:4" ht="13.2">
      <c r="D898" s="70"/>
    </row>
    <row r="899" spans="4:4" ht="13.2">
      <c r="D899" s="70"/>
    </row>
    <row r="900" spans="4:4" ht="13.2">
      <c r="D900" s="70"/>
    </row>
    <row r="901" spans="4:4" ht="13.2">
      <c r="D901" s="70"/>
    </row>
    <row r="902" spans="4:4" ht="13.2">
      <c r="D902" s="70"/>
    </row>
    <row r="903" spans="4:4" ht="13.2">
      <c r="D903" s="70"/>
    </row>
    <row r="904" spans="4:4" ht="13.2">
      <c r="D904" s="70"/>
    </row>
    <row r="905" spans="4:4" ht="13.2">
      <c r="D905" s="70"/>
    </row>
    <row r="906" spans="4:4" ht="13.2">
      <c r="D906" s="70"/>
    </row>
    <row r="907" spans="4:4" ht="13.2">
      <c r="D907" s="70"/>
    </row>
    <row r="908" spans="4:4" ht="13.2">
      <c r="D908" s="70"/>
    </row>
    <row r="909" spans="4:4" ht="13.2">
      <c r="D909" s="70"/>
    </row>
    <row r="910" spans="4:4" ht="13.2">
      <c r="D910" s="70"/>
    </row>
    <row r="911" spans="4:4" ht="13.2">
      <c r="D911" s="70"/>
    </row>
    <row r="912" spans="4:4" ht="13.2">
      <c r="D912" s="70"/>
    </row>
    <row r="913" spans="4:4" ht="13.2">
      <c r="D913" s="70"/>
    </row>
    <row r="914" spans="4:4" ht="13.2">
      <c r="D914" s="70"/>
    </row>
    <row r="915" spans="4:4" ht="13.2">
      <c r="D915" s="70"/>
    </row>
    <row r="916" spans="4:4" ht="13.2">
      <c r="D916" s="70"/>
    </row>
    <row r="917" spans="4:4" ht="13.2">
      <c r="D917" s="70"/>
    </row>
    <row r="918" spans="4:4" ht="13.2">
      <c r="D918" s="70"/>
    </row>
    <row r="919" spans="4:4" ht="13.2">
      <c r="D919" s="70"/>
    </row>
    <row r="920" spans="4:4" ht="13.2">
      <c r="D920" s="70"/>
    </row>
    <row r="921" spans="4:4" ht="13.2">
      <c r="D921" s="70"/>
    </row>
    <row r="922" spans="4:4" ht="13.2">
      <c r="D922" s="70"/>
    </row>
    <row r="923" spans="4:4" ht="13.2">
      <c r="D923" s="70"/>
    </row>
    <row r="924" spans="4:4" ht="13.2">
      <c r="D924" s="70"/>
    </row>
    <row r="925" spans="4:4" ht="13.2">
      <c r="D925" s="70"/>
    </row>
    <row r="926" spans="4:4" ht="13.2">
      <c r="D926" s="70"/>
    </row>
    <row r="927" spans="4:4" ht="13.2">
      <c r="D927" s="70"/>
    </row>
    <row r="928" spans="4:4" ht="13.2">
      <c r="D928" s="70"/>
    </row>
    <row r="929" spans="4:4" ht="13.2">
      <c r="D929" s="70"/>
    </row>
    <row r="930" spans="4:4" ht="13.2">
      <c r="D930" s="70"/>
    </row>
    <row r="931" spans="4:4" ht="13.2">
      <c r="D931" s="70"/>
    </row>
    <row r="932" spans="4:4" ht="13.2">
      <c r="D932" s="70"/>
    </row>
    <row r="933" spans="4:4" ht="13.2">
      <c r="D933" s="70"/>
    </row>
    <row r="934" spans="4:4" ht="13.2">
      <c r="D934" s="70"/>
    </row>
    <row r="935" spans="4:4" ht="13.2">
      <c r="D935" s="70"/>
    </row>
    <row r="936" spans="4:4" ht="13.2">
      <c r="D936" s="70"/>
    </row>
    <row r="937" spans="4:4" ht="13.2">
      <c r="D937" s="70"/>
    </row>
    <row r="938" spans="4:4" ht="13.2">
      <c r="D938" s="70"/>
    </row>
    <row r="939" spans="4:4" ht="13.2">
      <c r="D939" s="70"/>
    </row>
    <row r="940" spans="4:4" ht="13.2">
      <c r="D940" s="70"/>
    </row>
    <row r="941" spans="4:4" ht="13.2">
      <c r="D941" s="70"/>
    </row>
    <row r="942" spans="4:4" ht="13.2">
      <c r="D942" s="70"/>
    </row>
    <row r="943" spans="4:4" ht="13.2">
      <c r="D943" s="70"/>
    </row>
    <row r="944" spans="4:4" ht="13.2">
      <c r="D944" s="70"/>
    </row>
    <row r="945" spans="4:4" ht="13.2">
      <c r="D945" s="70"/>
    </row>
    <row r="946" spans="4:4" ht="13.2">
      <c r="D946" s="70"/>
    </row>
    <row r="947" spans="4:4" ht="13.2">
      <c r="D947" s="70"/>
    </row>
    <row r="948" spans="4:4" ht="13.2">
      <c r="D948" s="70"/>
    </row>
    <row r="949" spans="4:4" ht="13.2">
      <c r="D949" s="70"/>
    </row>
    <row r="950" spans="4:4" ht="13.2">
      <c r="D950" s="70"/>
    </row>
    <row r="951" spans="4:4" ht="13.2">
      <c r="D951" s="70"/>
    </row>
    <row r="952" spans="4:4" ht="13.2">
      <c r="D952" s="70"/>
    </row>
    <row r="953" spans="4:4" ht="13.2">
      <c r="D953" s="70"/>
    </row>
    <row r="954" spans="4:4" ht="13.2">
      <c r="D954" s="70"/>
    </row>
    <row r="955" spans="4:4" ht="13.2">
      <c r="D955" s="70"/>
    </row>
    <row r="956" spans="4:4" ht="13.2">
      <c r="D956" s="70"/>
    </row>
    <row r="957" spans="4:4" ht="13.2">
      <c r="D957" s="70"/>
    </row>
    <row r="958" spans="4:4" ht="13.2">
      <c r="D958" s="70"/>
    </row>
    <row r="959" spans="4:4" ht="13.2">
      <c r="D959" s="70"/>
    </row>
    <row r="960" spans="4:4" ht="13.2">
      <c r="D960" s="70"/>
    </row>
    <row r="961" spans="4:4" ht="13.2">
      <c r="D961" s="70"/>
    </row>
    <row r="962" spans="4:4" ht="13.2">
      <c r="D962" s="70"/>
    </row>
    <row r="963" spans="4:4" ht="13.2">
      <c r="D963" s="70"/>
    </row>
    <row r="964" spans="4:4" ht="13.2">
      <c r="D964" s="70"/>
    </row>
    <row r="965" spans="4:4" ht="13.2">
      <c r="D965" s="70"/>
    </row>
    <row r="966" spans="4:4" ht="13.2">
      <c r="D966" s="70"/>
    </row>
    <row r="967" spans="4:4" ht="13.2">
      <c r="D967" s="70"/>
    </row>
    <row r="968" spans="4:4" ht="13.2">
      <c r="D968" s="70"/>
    </row>
    <row r="969" spans="4:4" ht="13.2">
      <c r="D969" s="70"/>
    </row>
    <row r="970" spans="4:4" ht="13.2">
      <c r="D970" s="70"/>
    </row>
    <row r="971" spans="4:4" ht="13.2">
      <c r="D971" s="70"/>
    </row>
    <row r="972" spans="4:4" ht="13.2">
      <c r="D972" s="70"/>
    </row>
    <row r="973" spans="4:4" ht="13.2">
      <c r="D973" s="70"/>
    </row>
    <row r="974" spans="4:4" ht="13.2">
      <c r="D974" s="70"/>
    </row>
    <row r="975" spans="4:4" ht="13.2">
      <c r="D975" s="70"/>
    </row>
    <row r="976" spans="4:4" ht="13.2">
      <c r="D976" s="70"/>
    </row>
    <row r="977" spans="4:4" ht="13.2">
      <c r="D977" s="70"/>
    </row>
    <row r="978" spans="4:4" ht="13.2">
      <c r="D978" s="70"/>
    </row>
    <row r="979" spans="4:4" ht="13.2">
      <c r="D979" s="70"/>
    </row>
    <row r="980" spans="4:4" ht="13.2">
      <c r="D980" s="70"/>
    </row>
    <row r="981" spans="4:4" ht="13.2">
      <c r="D981" s="70"/>
    </row>
    <row r="982" spans="4:4" ht="13.2">
      <c r="D982" s="70"/>
    </row>
    <row r="983" spans="4:4" ht="13.2">
      <c r="D983" s="70"/>
    </row>
    <row r="984" spans="4:4" ht="13.2">
      <c r="D984" s="70"/>
    </row>
    <row r="985" spans="4:4" ht="13.2">
      <c r="D985" s="70"/>
    </row>
    <row r="986" spans="4:4" ht="13.2">
      <c r="D986" s="70"/>
    </row>
    <row r="987" spans="4:4" ht="13.2">
      <c r="D987" s="70"/>
    </row>
    <row r="988" spans="4:4" ht="13.2">
      <c r="D988" s="70"/>
    </row>
    <row r="989" spans="4:4" ht="13.2">
      <c r="D989" s="70"/>
    </row>
    <row r="990" spans="4:4" ht="13.2">
      <c r="D990" s="70"/>
    </row>
    <row r="991" spans="4:4" ht="13.2">
      <c r="D991" s="70"/>
    </row>
    <row r="992" spans="4:4" ht="13.2">
      <c r="D992" s="70"/>
    </row>
    <row r="993" spans="4:4" ht="13.2">
      <c r="D993" s="70"/>
    </row>
    <row r="994" spans="4:4" ht="13.2">
      <c r="D994" s="70"/>
    </row>
    <row r="995" spans="4:4" ht="13.2">
      <c r="D995" s="70"/>
    </row>
    <row r="996" spans="4:4" ht="13.2">
      <c r="D996" s="70"/>
    </row>
    <row r="997" spans="4:4" ht="13.2">
      <c r="D997" s="70"/>
    </row>
    <row r="998" spans="4:4" ht="13.2">
      <c r="D998" s="70"/>
    </row>
    <row r="999" spans="4:4" ht="13.2">
      <c r="D999" s="70"/>
    </row>
    <row r="1000" spans="4:4" ht="13.2">
      <c r="D1000" s="70"/>
    </row>
    <row r="1001" spans="4:4" ht="13.2">
      <c r="D1001" s="70"/>
    </row>
    <row r="1002" spans="4:4" ht="13.2">
      <c r="D1002" s="70"/>
    </row>
    <row r="1003" spans="4:4" ht="13.2">
      <c r="D1003" s="70"/>
    </row>
    <row r="1004" spans="4:4" ht="13.2">
      <c r="D1004" s="70"/>
    </row>
    <row r="1005" spans="4:4" ht="13.2">
      <c r="D1005" s="70"/>
    </row>
    <row r="1006" spans="4:4" ht="13.2">
      <c r="D1006" s="70"/>
    </row>
    <row r="1007" spans="4:4" ht="13.2">
      <c r="D1007" s="70"/>
    </row>
    <row r="1008" spans="4:4" ht="13.2">
      <c r="D1008" s="70"/>
    </row>
    <row r="1009" spans="4:4" ht="13.2">
      <c r="D1009" s="70"/>
    </row>
    <row r="1010" spans="4:4" ht="13.2">
      <c r="D1010" s="70"/>
    </row>
    <row r="1011" spans="4:4" ht="13.2">
      <c r="D1011" s="70"/>
    </row>
  </sheetData>
  <mergeCells count="1">
    <mergeCell ref="A1:D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85</v>
      </c>
      <c r="C1" s="1" t="s">
        <v>99</v>
      </c>
      <c r="D1" s="1" t="s">
        <v>105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'Coulsdon Town'!D17</f>
        <v>7887.7699999999995</v>
      </c>
      <c r="C2" s="21">
        <f>'Coulsdon Town'!D31</f>
        <v>7994.72</v>
      </c>
      <c r="D2" s="21">
        <f>'Coulsdon Town'!D42</f>
        <v>7996.57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D3" si="0">SUM(8000-B2)</f>
        <v>112.23000000000047</v>
      </c>
      <c r="C3" s="21">
        <f t="shared" si="0"/>
        <v>5.2799999999997453</v>
      </c>
      <c r="D3" s="21">
        <f t="shared" si="0"/>
        <v>3.430000000000291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4"/>
  <sheetViews>
    <sheetView workbookViewId="0"/>
  </sheetViews>
  <sheetFormatPr defaultColWidth="14.44140625" defaultRowHeight="15.75" customHeight="1"/>
  <cols>
    <col min="1" max="1" width="13.33203125" customWidth="1"/>
    <col min="2" max="2" width="16.88671875" customWidth="1"/>
    <col min="3" max="3" width="71.6640625" customWidth="1"/>
    <col min="4" max="4" width="17.33203125" customWidth="1"/>
  </cols>
  <sheetData>
    <row r="1" spans="1:4" ht="30" customHeight="1">
      <c r="A1" s="230" t="s">
        <v>110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8</v>
      </c>
    </row>
    <row r="3" spans="1:4" ht="14.4">
      <c r="A3" s="9" t="s">
        <v>111</v>
      </c>
      <c r="B3" s="11">
        <v>8000</v>
      </c>
      <c r="C3" s="119"/>
      <c r="D3" s="19"/>
    </row>
    <row r="4" spans="1:4" ht="14.4">
      <c r="A4" s="17"/>
      <c r="B4" s="19"/>
      <c r="C4" s="120" t="s">
        <v>112</v>
      </c>
      <c r="D4" s="11">
        <v>2000</v>
      </c>
    </row>
    <row r="5" spans="1:4" ht="14.4">
      <c r="A5" s="17"/>
      <c r="B5" s="19"/>
      <c r="C5" s="120" t="s">
        <v>113</v>
      </c>
      <c r="D5" s="11">
        <v>500</v>
      </c>
    </row>
    <row r="6" spans="1:4" ht="14.4">
      <c r="A6" s="17"/>
      <c r="B6" s="19"/>
      <c r="C6" s="120" t="s">
        <v>114</v>
      </c>
      <c r="D6" s="11">
        <v>3000</v>
      </c>
    </row>
    <row r="7" spans="1:4" ht="14.4">
      <c r="A7" s="17"/>
      <c r="B7" s="19"/>
      <c r="C7" s="120" t="s">
        <v>115</v>
      </c>
      <c r="D7" s="11">
        <v>500</v>
      </c>
    </row>
    <row r="8" spans="1:4" ht="14.4">
      <c r="A8" s="17"/>
      <c r="B8" s="19"/>
      <c r="C8" s="93" t="s">
        <v>116</v>
      </c>
      <c r="D8" s="11">
        <v>1000</v>
      </c>
    </row>
    <row r="9" spans="1:4" ht="14.4">
      <c r="A9" s="17"/>
      <c r="B9" s="19"/>
      <c r="C9" s="120" t="s">
        <v>117</v>
      </c>
      <c r="D9" s="11">
        <v>200</v>
      </c>
    </row>
    <row r="10" spans="1:4" ht="14.4">
      <c r="A10" s="17"/>
      <c r="B10" s="19"/>
      <c r="C10" s="120" t="s">
        <v>118</v>
      </c>
      <c r="D10" s="11">
        <v>290</v>
      </c>
    </row>
    <row r="11" spans="1:4" ht="14.4">
      <c r="A11" s="22"/>
      <c r="B11" s="30"/>
      <c r="C11" s="24" t="s">
        <v>14</v>
      </c>
      <c r="D11" s="26">
        <f>SUM(D1:D10)</f>
        <v>7490</v>
      </c>
    </row>
    <row r="12" spans="1:4" ht="18">
      <c r="A12" s="28"/>
      <c r="B12" s="30"/>
      <c r="C12" s="32" t="s">
        <v>22</v>
      </c>
      <c r="D12" s="34">
        <f>B3-D11</f>
        <v>510</v>
      </c>
    </row>
    <row r="13" spans="1:4" ht="14.4">
      <c r="A13" s="36" t="s">
        <v>119</v>
      </c>
      <c r="B13" s="38">
        <v>8000</v>
      </c>
      <c r="C13" s="121"/>
      <c r="D13" s="45"/>
    </row>
    <row r="14" spans="1:4" ht="14.4">
      <c r="A14" s="43"/>
      <c r="B14" s="38"/>
      <c r="C14" s="122" t="s">
        <v>112</v>
      </c>
      <c r="D14" s="38">
        <v>4000</v>
      </c>
    </row>
    <row r="15" spans="1:4" ht="14.4">
      <c r="A15" s="43"/>
      <c r="B15" s="45"/>
      <c r="C15" s="123" t="s">
        <v>120</v>
      </c>
      <c r="D15" s="38">
        <v>1000</v>
      </c>
    </row>
    <row r="16" spans="1:4" ht="14.4">
      <c r="A16" s="43"/>
      <c r="B16" s="45"/>
      <c r="C16" s="123" t="s">
        <v>121</v>
      </c>
      <c r="D16" s="38">
        <v>110</v>
      </c>
    </row>
    <row r="17" spans="1:4" ht="14.4">
      <c r="A17" s="43"/>
      <c r="B17" s="45"/>
      <c r="C17" s="123" t="s">
        <v>113</v>
      </c>
      <c r="D17" s="38">
        <v>1000</v>
      </c>
    </row>
    <row r="18" spans="1:4" ht="14.4">
      <c r="A18" s="43"/>
      <c r="B18" s="45"/>
      <c r="C18" s="123" t="s">
        <v>122</v>
      </c>
      <c r="D18" s="38">
        <v>1500</v>
      </c>
    </row>
    <row r="19" spans="1:4" ht="14.4">
      <c r="A19" s="43"/>
      <c r="B19" s="45"/>
      <c r="C19" s="123" t="s">
        <v>123</v>
      </c>
      <c r="D19" s="38">
        <v>1000</v>
      </c>
    </row>
    <row r="20" spans="1:4" ht="14.4">
      <c r="A20" s="43"/>
      <c r="B20" s="45"/>
      <c r="C20" s="121"/>
      <c r="D20" s="45"/>
    </row>
    <row r="21" spans="1:4" ht="14.4">
      <c r="A21" s="22"/>
      <c r="B21" s="30"/>
      <c r="C21" s="24" t="s">
        <v>14</v>
      </c>
      <c r="D21" s="26">
        <f>SUM(D13:D20)</f>
        <v>8610</v>
      </c>
    </row>
    <row r="22" spans="1:4" ht="18">
      <c r="A22" s="28"/>
      <c r="B22" s="30"/>
      <c r="C22" s="32" t="s">
        <v>22</v>
      </c>
      <c r="D22" s="34">
        <f>B13-D21</f>
        <v>-610</v>
      </c>
    </row>
    <row r="23" spans="1:4" ht="14.4">
      <c r="A23" s="52" t="s">
        <v>124</v>
      </c>
      <c r="B23" s="54">
        <v>8714</v>
      </c>
      <c r="C23" s="124"/>
      <c r="D23" s="59"/>
    </row>
    <row r="24" spans="1:4" ht="14.4">
      <c r="A24" s="58"/>
      <c r="B24" s="59"/>
      <c r="C24" s="125" t="s">
        <v>112</v>
      </c>
      <c r="D24" s="54">
        <v>2000</v>
      </c>
    </row>
    <row r="25" spans="1:4" ht="14.4">
      <c r="A25" s="58"/>
      <c r="B25" s="59"/>
      <c r="C25" s="125" t="s">
        <v>125</v>
      </c>
      <c r="D25" s="54">
        <v>500</v>
      </c>
    </row>
    <row r="26" spans="1:4" ht="14.4">
      <c r="A26" s="58"/>
      <c r="B26" s="59"/>
      <c r="C26" s="125" t="s">
        <v>126</v>
      </c>
      <c r="D26" s="54">
        <v>2000</v>
      </c>
    </row>
    <row r="27" spans="1:4" ht="14.4">
      <c r="A27" s="58"/>
      <c r="B27" s="59"/>
      <c r="C27" s="125" t="s">
        <v>113</v>
      </c>
      <c r="D27" s="54">
        <v>500</v>
      </c>
    </row>
    <row r="28" spans="1:4" ht="14.4">
      <c r="A28" s="58"/>
      <c r="B28" s="59"/>
      <c r="C28" s="125" t="s">
        <v>127</v>
      </c>
      <c r="D28" s="54">
        <v>1000</v>
      </c>
    </row>
    <row r="29" spans="1:4" ht="14.4">
      <c r="A29" s="58"/>
      <c r="B29" s="59"/>
      <c r="C29" s="125" t="s">
        <v>114</v>
      </c>
      <c r="D29" s="54">
        <v>1000</v>
      </c>
    </row>
    <row r="30" spans="1:4" ht="14.4">
      <c r="A30" s="58"/>
      <c r="B30" s="59"/>
      <c r="C30" s="126" t="s">
        <v>128</v>
      </c>
      <c r="D30" s="127">
        <v>1399.8</v>
      </c>
    </row>
    <row r="31" spans="1:4" ht="14.4">
      <c r="A31" s="22"/>
      <c r="B31" s="30"/>
      <c r="C31" s="24" t="s">
        <v>14</v>
      </c>
      <c r="D31" s="26">
        <f>SUM(D24:D30)</f>
        <v>8399.7999999999993</v>
      </c>
    </row>
    <row r="32" spans="1:4" ht="18">
      <c r="A32" s="28"/>
      <c r="B32" s="30"/>
      <c r="C32" s="32" t="s">
        <v>22</v>
      </c>
      <c r="D32" s="34">
        <f>B23-D31</f>
        <v>314.20000000000073</v>
      </c>
    </row>
    <row r="33" spans="1:4" ht="14.4">
      <c r="A33" s="69"/>
      <c r="B33" s="67"/>
      <c r="C33" s="69"/>
      <c r="D33" s="117"/>
    </row>
    <row r="34" spans="1:4" ht="14.4">
      <c r="A34" s="69"/>
      <c r="B34" s="67"/>
      <c r="C34" s="69"/>
      <c r="D34" s="67"/>
    </row>
    <row r="35" spans="1:4" ht="13.2">
      <c r="B35" s="70"/>
      <c r="D35" s="70"/>
    </row>
    <row r="36" spans="1:4" ht="13.2">
      <c r="B36" s="70"/>
      <c r="D36" s="70"/>
    </row>
    <row r="37" spans="1:4" ht="13.2">
      <c r="B37" s="70"/>
      <c r="D37" s="70"/>
    </row>
    <row r="38" spans="1:4" ht="13.2">
      <c r="B38" s="70"/>
      <c r="D38" s="70"/>
    </row>
    <row r="39" spans="1:4" ht="13.2">
      <c r="B39" s="70"/>
      <c r="D39" s="70"/>
    </row>
    <row r="40" spans="1:4" ht="13.2">
      <c r="B40" s="70"/>
      <c r="D40" s="70"/>
    </row>
    <row r="41" spans="1:4" ht="13.2">
      <c r="B41" s="70"/>
      <c r="D41" s="70"/>
    </row>
    <row r="42" spans="1:4" ht="13.2">
      <c r="B42" s="70"/>
      <c r="D42" s="70"/>
    </row>
    <row r="43" spans="1:4" ht="13.2">
      <c r="B43" s="70"/>
      <c r="D43" s="70"/>
    </row>
    <row r="44" spans="1:4" ht="13.2">
      <c r="B44" s="70"/>
      <c r="D44" s="70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</sheetData>
  <mergeCells count="1">
    <mergeCell ref="A1: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124</v>
      </c>
      <c r="C1" s="1" t="s">
        <v>111</v>
      </c>
      <c r="D1" s="1" t="s">
        <v>119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">
        <f>'Crystal Palace &amp; U Norwood'!D31</f>
        <v>8399.7999999999993</v>
      </c>
      <c r="C2" s="21">
        <f>'Crystal Palace &amp; U Norwood'!D11</f>
        <v>7490</v>
      </c>
      <c r="D2" s="21">
        <f>'Crystal Palace &amp; U Norwood'!D21</f>
        <v>8610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SUM(8714- B2)</f>
        <v>314.20000000000073</v>
      </c>
      <c r="C3" s="21">
        <f t="shared" ref="C3:D3" si="0">SUM(8000-C2)</f>
        <v>510</v>
      </c>
      <c r="D3" s="21">
        <f t="shared" si="0"/>
        <v>-610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4"/>
  <sheetViews>
    <sheetView workbookViewId="0"/>
  </sheetViews>
  <sheetFormatPr defaultColWidth="14.44140625" defaultRowHeight="15.75" customHeight="1"/>
  <cols>
    <col min="2" max="2" width="14.5546875" customWidth="1"/>
    <col min="3" max="3" width="64.33203125" customWidth="1"/>
    <col min="4" max="4" width="17.33203125" customWidth="1"/>
  </cols>
  <sheetData>
    <row r="1" spans="1:4" ht="15.75" customHeight="1">
      <c r="A1" s="228" t="s">
        <v>129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3" t="s">
        <v>8</v>
      </c>
    </row>
    <row r="3" spans="1:4" ht="14.4">
      <c r="A3" s="9" t="s">
        <v>130</v>
      </c>
      <c r="B3" s="11">
        <v>8000</v>
      </c>
      <c r="C3" s="17"/>
      <c r="D3" s="19"/>
    </row>
    <row r="4" spans="1:4" ht="14.4">
      <c r="A4" s="17"/>
      <c r="B4" s="19"/>
      <c r="C4" s="93" t="s">
        <v>131</v>
      </c>
      <c r="D4" s="11">
        <v>1000</v>
      </c>
    </row>
    <row r="5" spans="1:4" ht="14.4">
      <c r="A5" s="17"/>
      <c r="B5" s="19"/>
      <c r="C5" s="93" t="s">
        <v>132</v>
      </c>
      <c r="D5" s="11">
        <v>750</v>
      </c>
    </row>
    <row r="6" spans="1:4" ht="14.4">
      <c r="A6" s="17"/>
      <c r="B6" s="19"/>
      <c r="C6" s="93" t="s">
        <v>133</v>
      </c>
      <c r="D6" s="11">
        <v>1250</v>
      </c>
    </row>
    <row r="7" spans="1:4" ht="14.4">
      <c r="A7" s="17"/>
      <c r="B7" s="19"/>
      <c r="C7" s="93" t="s">
        <v>134</v>
      </c>
      <c r="D7" s="11">
        <v>210</v>
      </c>
    </row>
    <row r="8" spans="1:4" ht="14.4">
      <c r="A8" s="17"/>
      <c r="B8" s="19"/>
      <c r="C8" s="17"/>
      <c r="D8" s="19"/>
    </row>
    <row r="9" spans="1:4" ht="14.4">
      <c r="A9" s="17"/>
      <c r="B9" s="19"/>
      <c r="C9" s="17"/>
      <c r="D9" s="19"/>
    </row>
    <row r="10" spans="1:4" ht="14.4">
      <c r="A10" s="17"/>
      <c r="B10" s="19"/>
      <c r="C10" s="17"/>
      <c r="D10" s="19"/>
    </row>
    <row r="11" spans="1:4" ht="14.4">
      <c r="A11" s="17"/>
      <c r="B11" s="19"/>
      <c r="C11" s="17"/>
      <c r="D11" s="19"/>
    </row>
    <row r="12" spans="1:4" ht="14.4">
      <c r="A12" s="22"/>
      <c r="B12" s="30"/>
      <c r="C12" s="24" t="s">
        <v>14</v>
      </c>
      <c r="D12" s="26">
        <f>SUM(D2:D11)</f>
        <v>3210</v>
      </c>
    </row>
    <row r="13" spans="1:4" ht="15.75" customHeight="1">
      <c r="A13" s="28"/>
      <c r="B13" s="30"/>
      <c r="C13" s="32" t="s">
        <v>22</v>
      </c>
      <c r="D13" s="34">
        <f>B3-D12</f>
        <v>4790</v>
      </c>
    </row>
    <row r="14" spans="1:4" ht="14.4">
      <c r="A14" s="36" t="s">
        <v>135</v>
      </c>
      <c r="B14" s="38">
        <v>8000</v>
      </c>
      <c r="C14" s="43"/>
      <c r="D14" s="45"/>
    </row>
    <row r="15" spans="1:4" ht="14.4">
      <c r="A15" s="43"/>
      <c r="B15" s="45"/>
      <c r="C15" s="57" t="s">
        <v>131</v>
      </c>
      <c r="D15" s="38">
        <v>1000</v>
      </c>
    </row>
    <row r="16" spans="1:4" ht="14.4">
      <c r="A16" s="43"/>
      <c r="B16" s="45"/>
      <c r="C16" s="57" t="s">
        <v>136</v>
      </c>
      <c r="D16" s="38">
        <v>3000</v>
      </c>
    </row>
    <row r="17" spans="1:4" ht="14.4">
      <c r="A17" s="43"/>
      <c r="B17" s="45"/>
      <c r="C17" s="57" t="s">
        <v>137</v>
      </c>
      <c r="D17" s="38">
        <v>3000</v>
      </c>
    </row>
    <row r="18" spans="1:4" ht="14.4">
      <c r="A18" s="43"/>
      <c r="B18" s="45"/>
      <c r="C18" s="57" t="s">
        <v>138</v>
      </c>
      <c r="D18" s="38">
        <v>1000</v>
      </c>
    </row>
    <row r="19" spans="1:4" ht="14.4">
      <c r="A19" s="43"/>
      <c r="B19" s="45"/>
      <c r="C19" s="57"/>
      <c r="D19" s="38"/>
    </row>
    <row r="20" spans="1:4" ht="14.4">
      <c r="A20" s="43"/>
      <c r="B20" s="45"/>
      <c r="C20" s="43"/>
      <c r="D20" s="45"/>
    </row>
    <row r="21" spans="1:4" ht="14.4">
      <c r="A21" s="43"/>
      <c r="B21" s="45"/>
      <c r="C21" s="43"/>
      <c r="D21" s="45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5.75" customHeight="1">
      <c r="A23" s="28"/>
      <c r="B23" s="30"/>
      <c r="C23" s="32" t="s">
        <v>22</v>
      </c>
      <c r="D23" s="34">
        <f>B14-D22</f>
        <v>0</v>
      </c>
    </row>
    <row r="24" spans="1:4" ht="14.4">
      <c r="A24" s="52" t="s">
        <v>139</v>
      </c>
      <c r="B24" s="54">
        <v>8000</v>
      </c>
      <c r="C24" s="58"/>
      <c r="D24" s="59"/>
    </row>
    <row r="25" spans="1:4" ht="14.4">
      <c r="A25" s="58"/>
      <c r="B25" s="59"/>
      <c r="C25" s="128" t="s">
        <v>131</v>
      </c>
      <c r="D25" s="54">
        <v>1000</v>
      </c>
    </row>
    <row r="26" spans="1:4" ht="14.4">
      <c r="A26" s="58"/>
      <c r="B26" s="59"/>
      <c r="C26" s="128" t="s">
        <v>140</v>
      </c>
      <c r="D26" s="54">
        <v>1000</v>
      </c>
    </row>
    <row r="27" spans="1:4" ht="14.4">
      <c r="A27" s="58"/>
      <c r="B27" s="59"/>
      <c r="C27" s="128" t="s">
        <v>132</v>
      </c>
      <c r="D27" s="54">
        <v>750</v>
      </c>
    </row>
    <row r="28" spans="1:4" ht="14.4">
      <c r="A28" s="58"/>
      <c r="B28" s="59"/>
      <c r="C28" s="128" t="s">
        <v>141</v>
      </c>
      <c r="D28" s="54">
        <v>1250</v>
      </c>
    </row>
    <row r="29" spans="1:4" ht="14.4">
      <c r="A29" s="58"/>
      <c r="B29" s="59"/>
      <c r="C29" s="128" t="s">
        <v>134</v>
      </c>
      <c r="D29" s="54">
        <v>210</v>
      </c>
    </row>
    <row r="30" spans="1:4" ht="14.4">
      <c r="A30" s="58"/>
      <c r="B30" s="59"/>
      <c r="C30" s="58"/>
      <c r="D30" s="59"/>
    </row>
    <row r="31" spans="1:4" ht="14.4">
      <c r="A31" s="58"/>
      <c r="B31" s="59"/>
      <c r="C31" s="58"/>
      <c r="D31" s="59"/>
    </row>
    <row r="32" spans="1:4" ht="14.4">
      <c r="A32" s="58"/>
      <c r="B32" s="59"/>
      <c r="C32" s="58"/>
      <c r="D32" s="59"/>
    </row>
    <row r="33" spans="1:4" ht="14.4">
      <c r="A33" s="22"/>
      <c r="B33" s="30"/>
      <c r="C33" s="24" t="s">
        <v>14</v>
      </c>
      <c r="D33" s="26">
        <f>SUM(D24:D32)</f>
        <v>4210</v>
      </c>
    </row>
    <row r="34" spans="1:4" ht="18">
      <c r="A34" s="28"/>
      <c r="B34" s="30"/>
      <c r="C34" s="32" t="s">
        <v>22</v>
      </c>
      <c r="D34" s="34">
        <f>B24-D33</f>
        <v>3790</v>
      </c>
    </row>
    <row r="35" spans="1:4" ht="13.2">
      <c r="B35" s="70"/>
      <c r="D35" s="70"/>
    </row>
    <row r="36" spans="1:4" ht="13.2">
      <c r="B36" s="70"/>
      <c r="D36" s="70"/>
    </row>
    <row r="37" spans="1:4" ht="13.2">
      <c r="B37" s="70"/>
      <c r="D37" s="70"/>
    </row>
    <row r="38" spans="1:4" ht="13.2">
      <c r="B38" s="70"/>
      <c r="D38" s="70"/>
    </row>
    <row r="39" spans="1:4" ht="13.2">
      <c r="B39" s="70"/>
      <c r="D39" s="70"/>
    </row>
    <row r="40" spans="1:4" ht="13.2">
      <c r="B40" s="70"/>
      <c r="D40" s="70"/>
    </row>
    <row r="41" spans="1:4" ht="13.2">
      <c r="B41" s="70"/>
      <c r="D41" s="70"/>
    </row>
    <row r="42" spans="1:4" ht="13.2">
      <c r="B42" s="70"/>
      <c r="D42" s="70"/>
    </row>
    <row r="43" spans="1:4" ht="13.2">
      <c r="B43" s="70"/>
      <c r="D43" s="70"/>
    </row>
    <row r="44" spans="1:4" ht="13.2">
      <c r="B44" s="70"/>
      <c r="D44" s="70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</sheetData>
  <mergeCells count="1">
    <mergeCell ref="A1:D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135</v>
      </c>
      <c r="C1" s="1" t="s">
        <v>130</v>
      </c>
      <c r="D1" s="129" t="s">
        <v>142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Fairfield!D22</f>
        <v>8000</v>
      </c>
      <c r="C2" s="23">
        <f>Fairfield!D12</f>
        <v>3210</v>
      </c>
      <c r="D2" s="23">
        <f>Fairfield!D33</f>
        <v>4210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D3" si="0">SUM(8000-B2)</f>
        <v>0</v>
      </c>
      <c r="C3" s="21">
        <f t="shared" si="0"/>
        <v>4790</v>
      </c>
      <c r="D3" s="21">
        <f t="shared" si="0"/>
        <v>3790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7"/>
  <sheetViews>
    <sheetView workbookViewId="0"/>
  </sheetViews>
  <sheetFormatPr defaultColWidth="14.44140625" defaultRowHeight="15.75" customHeight="1"/>
  <cols>
    <col min="2" max="2" width="16.33203125" customWidth="1"/>
    <col min="3" max="3" width="65.109375" customWidth="1"/>
    <col min="4" max="4" width="17.33203125" customWidth="1"/>
  </cols>
  <sheetData>
    <row r="1" spans="1:4" ht="15.75" customHeight="1">
      <c r="A1" s="231" t="s">
        <v>143</v>
      </c>
      <c r="B1" s="227"/>
      <c r="C1" s="227"/>
      <c r="D1" s="227"/>
    </row>
    <row r="2" spans="1:4" ht="14.4">
      <c r="A2" s="10" t="s">
        <v>5</v>
      </c>
      <c r="B2" s="10" t="s">
        <v>6</v>
      </c>
      <c r="C2" s="76" t="s">
        <v>7</v>
      </c>
      <c r="D2" s="10" t="s">
        <v>8</v>
      </c>
    </row>
    <row r="3" spans="1:4" ht="14.4">
      <c r="A3" s="77" t="s">
        <v>144</v>
      </c>
      <c r="B3" s="18">
        <v>8000</v>
      </c>
      <c r="C3" s="78"/>
      <c r="D3" s="35"/>
    </row>
    <row r="4" spans="1:4" ht="14.4">
      <c r="A4" s="78"/>
      <c r="B4" s="35"/>
      <c r="C4" s="93" t="s">
        <v>145</v>
      </c>
      <c r="D4" s="18">
        <v>2000</v>
      </c>
    </row>
    <row r="5" spans="1:4" ht="14.4">
      <c r="A5" s="78"/>
      <c r="B5" s="35"/>
      <c r="C5" s="130" t="s">
        <v>146</v>
      </c>
      <c r="D5" s="18">
        <v>1000</v>
      </c>
    </row>
    <row r="6" spans="1:4" ht="14.4">
      <c r="A6" s="78"/>
      <c r="B6" s="35"/>
      <c r="C6" s="80" t="s">
        <v>147</v>
      </c>
      <c r="D6" s="18">
        <v>1000</v>
      </c>
    </row>
    <row r="7" spans="1:4" ht="14.4">
      <c r="A7" s="78"/>
      <c r="B7" s="35"/>
      <c r="C7" s="93" t="s">
        <v>148</v>
      </c>
      <c r="D7" s="18">
        <v>3000</v>
      </c>
    </row>
    <row r="8" spans="1:4" ht="14.4">
      <c r="A8" s="78"/>
      <c r="B8" s="35"/>
      <c r="C8" s="80" t="s">
        <v>149</v>
      </c>
      <c r="D8" s="18">
        <v>1000</v>
      </c>
    </row>
    <row r="9" spans="1:4" ht="14.4">
      <c r="A9" s="78"/>
      <c r="B9" s="35"/>
      <c r="C9" s="78"/>
      <c r="D9" s="35"/>
    </row>
    <row r="10" spans="1:4" ht="14.4">
      <c r="A10" s="78"/>
      <c r="B10" s="35"/>
      <c r="C10" s="78"/>
      <c r="D10" s="35"/>
    </row>
    <row r="11" spans="1:4" ht="14.4">
      <c r="A11" s="78"/>
      <c r="B11" s="35"/>
      <c r="C11" s="78"/>
      <c r="D11" s="35"/>
    </row>
    <row r="12" spans="1:4" ht="14.4">
      <c r="A12" s="22"/>
      <c r="B12" s="30"/>
      <c r="C12" s="24" t="s">
        <v>14</v>
      </c>
      <c r="D12" s="26">
        <f>SUM(D3:D11)</f>
        <v>8000</v>
      </c>
    </row>
    <row r="13" spans="1:4" ht="15.75" customHeight="1">
      <c r="A13" s="28"/>
      <c r="B13" s="30"/>
      <c r="C13" s="32" t="s">
        <v>22</v>
      </c>
      <c r="D13" s="34">
        <f>B3-D12</f>
        <v>0</v>
      </c>
    </row>
    <row r="14" spans="1:4" ht="14.4">
      <c r="A14" s="82" t="s">
        <v>150</v>
      </c>
      <c r="B14" s="51">
        <v>8755.1</v>
      </c>
      <c r="C14" s="83"/>
      <c r="D14" s="50"/>
    </row>
    <row r="15" spans="1:4" ht="14.4">
      <c r="A15" s="83"/>
      <c r="B15" s="50"/>
      <c r="C15" s="85" t="s">
        <v>151</v>
      </c>
      <c r="D15" s="51">
        <v>500</v>
      </c>
    </row>
    <row r="16" spans="1:4" ht="14.4">
      <c r="A16" s="83"/>
      <c r="B16" s="50"/>
      <c r="C16" s="57" t="s">
        <v>152</v>
      </c>
      <c r="D16" s="51">
        <v>500</v>
      </c>
    </row>
    <row r="17" spans="1:4" ht="14.4">
      <c r="A17" s="83"/>
      <c r="B17" s="50"/>
      <c r="C17" s="57" t="s">
        <v>153</v>
      </c>
      <c r="D17" s="51">
        <v>300</v>
      </c>
    </row>
    <row r="18" spans="1:4" ht="14.4">
      <c r="A18" s="83"/>
      <c r="B18" s="50"/>
      <c r="C18" s="85" t="s">
        <v>154</v>
      </c>
      <c r="D18" s="51">
        <v>1000</v>
      </c>
    </row>
    <row r="19" spans="1:4" ht="14.4">
      <c r="A19" s="83"/>
      <c r="B19" s="50"/>
      <c r="C19" s="85" t="s">
        <v>155</v>
      </c>
      <c r="D19" s="51">
        <v>1000</v>
      </c>
    </row>
    <row r="20" spans="1:4" ht="14.4">
      <c r="A20" s="83"/>
      <c r="B20" s="50"/>
      <c r="C20" s="57" t="s">
        <v>156</v>
      </c>
      <c r="D20" s="38">
        <v>543.96</v>
      </c>
    </row>
    <row r="21" spans="1:4" ht="14.4">
      <c r="A21" s="85" t="s">
        <v>157</v>
      </c>
      <c r="B21" s="50"/>
      <c r="C21" s="57" t="s">
        <v>158</v>
      </c>
      <c r="D21" s="38">
        <v>979.74</v>
      </c>
    </row>
    <row r="22" spans="1:4" ht="14.4">
      <c r="A22" s="83"/>
      <c r="B22" s="50"/>
      <c r="C22" s="85" t="s">
        <v>159</v>
      </c>
      <c r="D22" s="51">
        <v>2600</v>
      </c>
    </row>
    <row r="23" spans="1:4" ht="14.4">
      <c r="A23" s="83"/>
      <c r="B23" s="50"/>
      <c r="C23" s="85" t="s">
        <v>160</v>
      </c>
      <c r="D23" s="51">
        <v>500</v>
      </c>
    </row>
    <row r="24" spans="1:4" ht="14.4">
      <c r="A24" s="83"/>
      <c r="B24" s="50"/>
      <c r="C24" s="83"/>
      <c r="D24" s="50"/>
    </row>
    <row r="25" spans="1:4" ht="14.4">
      <c r="A25" s="83"/>
      <c r="B25" s="50"/>
      <c r="C25" s="83"/>
      <c r="D25" s="50"/>
    </row>
    <row r="26" spans="1:4" ht="14.4">
      <c r="A26" s="83"/>
      <c r="B26" s="50"/>
      <c r="C26" s="83"/>
      <c r="D26" s="50"/>
    </row>
    <row r="27" spans="1:4" ht="14.4">
      <c r="A27" s="22"/>
      <c r="B27" s="30"/>
      <c r="C27" s="24" t="s">
        <v>14</v>
      </c>
      <c r="D27" s="26">
        <f>SUM(D14:D26)</f>
        <v>7923.7</v>
      </c>
    </row>
    <row r="28" spans="1:4" ht="18">
      <c r="A28" s="28"/>
      <c r="B28" s="30"/>
      <c r="C28" s="32" t="s">
        <v>22</v>
      </c>
      <c r="D28" s="34">
        <f>B14-D27</f>
        <v>831.40000000000055</v>
      </c>
    </row>
    <row r="29" spans="1:4" ht="14.4">
      <c r="A29" s="69"/>
      <c r="B29" s="67"/>
      <c r="C29" s="69"/>
      <c r="D29" s="67"/>
    </row>
    <row r="30" spans="1:4" ht="14.4">
      <c r="A30" s="69"/>
      <c r="B30" s="67"/>
      <c r="C30" s="69"/>
      <c r="D30" s="67"/>
    </row>
    <row r="31" spans="1:4" ht="14.4">
      <c r="A31" s="69"/>
      <c r="B31" s="67"/>
      <c r="C31" s="69"/>
      <c r="D31" s="67"/>
    </row>
    <row r="32" spans="1:4" ht="14.4">
      <c r="A32" s="69"/>
      <c r="B32" s="67"/>
      <c r="C32" s="69"/>
      <c r="D32" s="67"/>
    </row>
    <row r="33" spans="2:4" ht="13.2">
      <c r="B33" s="70"/>
      <c r="D33" s="70"/>
    </row>
    <row r="34" spans="2:4" ht="13.2">
      <c r="B34" s="70"/>
      <c r="D34" s="70"/>
    </row>
    <row r="35" spans="2:4" ht="13.2">
      <c r="B35" s="70"/>
      <c r="D35" s="70"/>
    </row>
    <row r="36" spans="2:4" ht="13.2">
      <c r="B36" s="70"/>
      <c r="D36" s="70"/>
    </row>
    <row r="37" spans="2:4" ht="13.2">
      <c r="B37" s="70"/>
      <c r="D37" s="70"/>
    </row>
    <row r="38" spans="2:4" ht="13.2">
      <c r="B38" s="70"/>
      <c r="D38" s="70"/>
    </row>
    <row r="39" spans="2:4" ht="13.2">
      <c r="B39" s="70"/>
      <c r="D39" s="70"/>
    </row>
    <row r="40" spans="2:4" ht="13.2">
      <c r="B40" s="70"/>
      <c r="D40" s="70"/>
    </row>
    <row r="41" spans="2:4" ht="13.2">
      <c r="B41" s="70"/>
      <c r="D41" s="70"/>
    </row>
    <row r="42" spans="2:4" ht="13.2">
      <c r="B42" s="70"/>
      <c r="D42" s="70"/>
    </row>
    <row r="43" spans="2:4" ht="13.2">
      <c r="B43" s="70"/>
      <c r="D43" s="70"/>
    </row>
    <row r="44" spans="2:4" ht="13.2">
      <c r="B44" s="70"/>
      <c r="D44" s="70"/>
    </row>
    <row r="45" spans="2:4" ht="13.2">
      <c r="B45" s="70"/>
      <c r="D45" s="70"/>
    </row>
    <row r="46" spans="2:4" ht="13.2">
      <c r="B46" s="70"/>
      <c r="D46" s="70"/>
    </row>
    <row r="47" spans="2:4" ht="13.2">
      <c r="B47" s="70"/>
      <c r="D47" s="70"/>
    </row>
    <row r="48" spans="2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  <row r="1005" spans="2:4" ht="13.2">
      <c r="B1005" s="70"/>
      <c r="D1005" s="70"/>
    </row>
    <row r="1006" spans="2:4" ht="13.2">
      <c r="B1006" s="70"/>
      <c r="D1006" s="70"/>
    </row>
    <row r="1007" spans="2:4" ht="13.2">
      <c r="B1007" s="70"/>
      <c r="D1007" s="70"/>
    </row>
  </sheetData>
  <mergeCells count="1">
    <mergeCell ref="A1:D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144</v>
      </c>
      <c r="C1" s="75" t="s">
        <v>161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Kenley!D12</f>
        <v>8000</v>
      </c>
      <c r="C2" s="21">
        <f>Kenley!D27</f>
        <v>7923.7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SUM(8000-B2)</f>
        <v>0</v>
      </c>
      <c r="C3" s="21">
        <f>8755.1-C2</f>
        <v>831.40000000000055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2"/>
  <sheetViews>
    <sheetView workbookViewId="0"/>
  </sheetViews>
  <sheetFormatPr defaultColWidth="14.44140625" defaultRowHeight="15.75" customHeight="1"/>
  <cols>
    <col min="2" max="2" width="15.88671875" customWidth="1"/>
    <col min="3" max="3" width="60.88671875" customWidth="1"/>
    <col min="4" max="4" width="17.33203125" customWidth="1"/>
  </cols>
  <sheetData>
    <row r="1" spans="1:4" ht="27.75" customHeight="1">
      <c r="A1" s="232" t="s">
        <v>162</v>
      </c>
      <c r="B1" s="227"/>
      <c r="C1" s="227"/>
      <c r="D1" s="227"/>
    </row>
    <row r="2" spans="1:4" ht="14.4">
      <c r="A2" s="3" t="s">
        <v>5</v>
      </c>
      <c r="B2" s="5" t="s">
        <v>6</v>
      </c>
      <c r="C2" s="5" t="s">
        <v>7</v>
      </c>
      <c r="D2" s="3" t="s">
        <v>163</v>
      </c>
    </row>
    <row r="3" spans="1:4" ht="14.4">
      <c r="A3" s="9" t="s">
        <v>164</v>
      </c>
      <c r="B3" s="11">
        <v>8000</v>
      </c>
      <c r="C3" s="17"/>
      <c r="D3" s="19"/>
    </row>
    <row r="4" spans="1:4" ht="14.4">
      <c r="A4" s="17"/>
      <c r="B4" s="17"/>
      <c r="C4" s="93" t="s">
        <v>165</v>
      </c>
      <c r="D4" s="11">
        <v>2500</v>
      </c>
    </row>
    <row r="5" spans="1:4" ht="14.4">
      <c r="A5" s="17"/>
      <c r="B5" s="17"/>
      <c r="C5" s="93" t="s">
        <v>166</v>
      </c>
      <c r="D5" s="11">
        <v>5500</v>
      </c>
    </row>
    <row r="6" spans="1:4" ht="14.4">
      <c r="A6" s="17"/>
      <c r="B6" s="17"/>
      <c r="C6" s="17"/>
      <c r="D6" s="19"/>
    </row>
    <row r="7" spans="1:4" ht="14.4">
      <c r="A7" s="17"/>
      <c r="B7" s="17"/>
      <c r="C7" s="17"/>
      <c r="D7" s="19"/>
    </row>
    <row r="8" spans="1:4" ht="14.4">
      <c r="A8" s="17"/>
      <c r="B8" s="17"/>
      <c r="C8" s="17"/>
      <c r="D8" s="19"/>
    </row>
    <row r="9" spans="1:4" ht="14.4">
      <c r="A9" s="17"/>
      <c r="B9" s="17"/>
      <c r="C9" s="17"/>
      <c r="D9" s="19"/>
    </row>
    <row r="10" spans="1:4" ht="14.4">
      <c r="A10" s="22"/>
      <c r="B10" s="30"/>
      <c r="C10" s="24" t="s">
        <v>14</v>
      </c>
      <c r="D10" s="26">
        <f>SUM(D4:D9)</f>
        <v>8000</v>
      </c>
    </row>
    <row r="11" spans="1:4" ht="18">
      <c r="A11" s="28"/>
      <c r="B11" s="30"/>
      <c r="C11" s="32" t="s">
        <v>22</v>
      </c>
      <c r="D11" s="34">
        <f>B3-D10</f>
        <v>0</v>
      </c>
    </row>
    <row r="12" spans="1:4" ht="14.4">
      <c r="A12" s="36" t="s">
        <v>167</v>
      </c>
      <c r="B12" s="57">
        <v>10917.74</v>
      </c>
      <c r="C12" s="43"/>
      <c r="D12" s="45"/>
    </row>
    <row r="13" spans="1:4" ht="14.4">
      <c r="A13" s="43"/>
      <c r="B13" s="43"/>
      <c r="C13" s="57" t="s">
        <v>165</v>
      </c>
      <c r="D13" s="38">
        <v>2500</v>
      </c>
    </row>
    <row r="14" spans="1:4" ht="14.4">
      <c r="A14" s="43"/>
      <c r="B14" s="43"/>
      <c r="C14" s="57" t="s">
        <v>166</v>
      </c>
      <c r="D14" s="38">
        <v>8417.74</v>
      </c>
    </row>
    <row r="15" spans="1:4" ht="14.4">
      <c r="A15" s="43"/>
      <c r="B15" s="43"/>
      <c r="C15" s="43"/>
      <c r="D15" s="45"/>
    </row>
    <row r="16" spans="1:4" ht="14.4">
      <c r="A16" s="43"/>
      <c r="B16" s="43"/>
      <c r="C16" s="43"/>
      <c r="D16" s="45"/>
    </row>
    <row r="17" spans="1:4" ht="14.4">
      <c r="A17" s="43"/>
      <c r="B17" s="43"/>
      <c r="C17" s="43"/>
      <c r="D17" s="45"/>
    </row>
    <row r="18" spans="1:4" ht="14.4">
      <c r="A18" s="43"/>
      <c r="B18" s="43"/>
      <c r="C18" s="43"/>
      <c r="D18" s="45"/>
    </row>
    <row r="19" spans="1:4" ht="14.4">
      <c r="A19" s="43"/>
      <c r="B19" s="43"/>
      <c r="C19" s="43"/>
      <c r="D19" s="45"/>
    </row>
    <row r="20" spans="1:4" ht="14.4">
      <c r="A20" s="43"/>
      <c r="B20" s="43"/>
      <c r="C20" s="43"/>
      <c r="D20" s="45"/>
    </row>
    <row r="21" spans="1:4" ht="14.4">
      <c r="A21" s="43"/>
      <c r="B21" s="43"/>
      <c r="C21" s="43"/>
      <c r="D21" s="45"/>
    </row>
    <row r="22" spans="1:4" ht="14.4">
      <c r="A22" s="22"/>
      <c r="B22" s="30"/>
      <c r="C22" s="24" t="s">
        <v>14</v>
      </c>
      <c r="D22" s="26">
        <f>SUM(D13:D21)</f>
        <v>10917.74</v>
      </c>
    </row>
    <row r="23" spans="1:4" ht="18">
      <c r="A23" s="28"/>
      <c r="B23" s="30"/>
      <c r="C23" s="32" t="s">
        <v>22</v>
      </c>
      <c r="D23" s="34">
        <f>B12-D22</f>
        <v>0</v>
      </c>
    </row>
    <row r="24" spans="1:4" ht="14.4">
      <c r="A24" s="69"/>
      <c r="B24" s="69"/>
      <c r="C24" s="69"/>
      <c r="D24" s="67"/>
    </row>
    <row r="25" spans="1:4" ht="14.4">
      <c r="A25" s="69"/>
      <c r="B25" s="69"/>
      <c r="C25" s="69"/>
      <c r="D25" s="67"/>
    </row>
    <row r="26" spans="1:4" ht="14.4">
      <c r="A26" s="69"/>
      <c r="B26" s="69"/>
      <c r="C26" s="69"/>
      <c r="D26" s="67"/>
    </row>
    <row r="27" spans="1:4" ht="14.4">
      <c r="A27" s="69"/>
      <c r="B27" s="69"/>
      <c r="C27" s="69"/>
      <c r="D27" s="67"/>
    </row>
    <row r="28" spans="1:4" ht="14.4">
      <c r="A28" s="69"/>
      <c r="B28" s="69"/>
      <c r="C28" s="69"/>
      <c r="D28" s="67"/>
    </row>
    <row r="29" spans="1:4" ht="13.2">
      <c r="D29" s="70"/>
    </row>
    <row r="30" spans="1:4" ht="13.2">
      <c r="D30" s="70"/>
    </row>
    <row r="31" spans="1:4" ht="13.2">
      <c r="D31" s="70"/>
    </row>
    <row r="32" spans="1:4" ht="13.2">
      <c r="D32" s="70"/>
    </row>
    <row r="33" spans="4:4" ht="13.2">
      <c r="D33" s="70"/>
    </row>
    <row r="34" spans="4:4" ht="13.2">
      <c r="D34" s="70"/>
    </row>
    <row r="35" spans="4:4" ht="13.2">
      <c r="D35" s="70"/>
    </row>
    <row r="36" spans="4:4" ht="13.2">
      <c r="D36" s="70"/>
    </row>
    <row r="37" spans="4:4" ht="13.2">
      <c r="D37" s="70"/>
    </row>
    <row r="38" spans="4:4" ht="13.2">
      <c r="D38" s="70"/>
    </row>
    <row r="39" spans="4:4" ht="13.2">
      <c r="D39" s="70"/>
    </row>
    <row r="40" spans="4:4" ht="13.2">
      <c r="D40" s="70"/>
    </row>
    <row r="41" spans="4:4" ht="13.2">
      <c r="D41" s="70"/>
    </row>
    <row r="42" spans="4:4" ht="13.2">
      <c r="D42" s="70"/>
    </row>
    <row r="43" spans="4:4" ht="13.2">
      <c r="D43" s="70"/>
    </row>
    <row r="44" spans="4:4" ht="13.2">
      <c r="D44" s="70"/>
    </row>
    <row r="45" spans="4:4" ht="13.2">
      <c r="D45" s="70"/>
    </row>
    <row r="46" spans="4:4" ht="13.2">
      <c r="D46" s="70"/>
    </row>
    <row r="47" spans="4:4" ht="13.2">
      <c r="D47" s="70"/>
    </row>
    <row r="48" spans="4:4" ht="13.2">
      <c r="D48" s="70"/>
    </row>
    <row r="49" spans="4:4" ht="13.2">
      <c r="D49" s="70"/>
    </row>
    <row r="50" spans="4:4" ht="13.2">
      <c r="D50" s="70"/>
    </row>
    <row r="51" spans="4:4" ht="13.2">
      <c r="D51" s="70"/>
    </row>
    <row r="52" spans="4:4" ht="13.2">
      <c r="D52" s="70"/>
    </row>
    <row r="53" spans="4:4" ht="13.2">
      <c r="D53" s="70"/>
    </row>
    <row r="54" spans="4:4" ht="13.2">
      <c r="D54" s="70"/>
    </row>
    <row r="55" spans="4:4" ht="13.2">
      <c r="D55" s="70"/>
    </row>
    <row r="56" spans="4:4" ht="13.2">
      <c r="D56" s="70"/>
    </row>
    <row r="57" spans="4:4" ht="13.2">
      <c r="D57" s="70"/>
    </row>
    <row r="58" spans="4:4" ht="13.2">
      <c r="D58" s="70"/>
    </row>
    <row r="59" spans="4:4" ht="13.2">
      <c r="D59" s="70"/>
    </row>
    <row r="60" spans="4:4" ht="13.2">
      <c r="D60" s="70"/>
    </row>
    <row r="61" spans="4:4" ht="13.2">
      <c r="D61" s="70"/>
    </row>
    <row r="62" spans="4:4" ht="13.2">
      <c r="D62" s="70"/>
    </row>
    <row r="63" spans="4:4" ht="13.2">
      <c r="D63" s="70"/>
    </row>
    <row r="64" spans="4:4" ht="13.2">
      <c r="D64" s="70"/>
    </row>
    <row r="65" spans="4:4" ht="13.2">
      <c r="D65" s="70"/>
    </row>
    <row r="66" spans="4:4" ht="13.2">
      <c r="D66" s="70"/>
    </row>
    <row r="67" spans="4:4" ht="13.2">
      <c r="D67" s="70"/>
    </row>
    <row r="68" spans="4:4" ht="13.2">
      <c r="D68" s="70"/>
    </row>
    <row r="69" spans="4:4" ht="13.2">
      <c r="D69" s="70"/>
    </row>
    <row r="70" spans="4:4" ht="13.2">
      <c r="D70" s="70"/>
    </row>
    <row r="71" spans="4:4" ht="13.2">
      <c r="D71" s="70"/>
    </row>
    <row r="72" spans="4:4" ht="13.2">
      <c r="D72" s="70"/>
    </row>
    <row r="73" spans="4:4" ht="13.2">
      <c r="D73" s="70"/>
    </row>
    <row r="74" spans="4:4" ht="13.2">
      <c r="D74" s="70"/>
    </row>
    <row r="75" spans="4:4" ht="13.2">
      <c r="D75" s="70"/>
    </row>
    <row r="76" spans="4:4" ht="13.2">
      <c r="D76" s="70"/>
    </row>
    <row r="77" spans="4:4" ht="13.2">
      <c r="D77" s="70"/>
    </row>
    <row r="78" spans="4:4" ht="13.2">
      <c r="D78" s="70"/>
    </row>
    <row r="79" spans="4:4" ht="13.2">
      <c r="D79" s="70"/>
    </row>
    <row r="80" spans="4:4" ht="13.2">
      <c r="D80" s="70"/>
    </row>
    <row r="81" spans="4:4" ht="13.2">
      <c r="D81" s="70"/>
    </row>
    <row r="82" spans="4:4" ht="13.2">
      <c r="D82" s="70"/>
    </row>
    <row r="83" spans="4:4" ht="13.2">
      <c r="D83" s="70"/>
    </row>
    <row r="84" spans="4:4" ht="13.2">
      <c r="D84" s="70"/>
    </row>
    <row r="85" spans="4:4" ht="13.2">
      <c r="D85" s="70"/>
    </row>
    <row r="86" spans="4:4" ht="13.2">
      <c r="D86" s="70"/>
    </row>
    <row r="87" spans="4:4" ht="13.2">
      <c r="D87" s="70"/>
    </row>
    <row r="88" spans="4:4" ht="13.2">
      <c r="D88" s="70"/>
    </row>
    <row r="89" spans="4:4" ht="13.2">
      <c r="D89" s="70"/>
    </row>
    <row r="90" spans="4:4" ht="13.2">
      <c r="D90" s="70"/>
    </row>
    <row r="91" spans="4:4" ht="13.2">
      <c r="D91" s="70"/>
    </row>
    <row r="92" spans="4:4" ht="13.2">
      <c r="D92" s="70"/>
    </row>
    <row r="93" spans="4:4" ht="13.2">
      <c r="D93" s="70"/>
    </row>
    <row r="94" spans="4:4" ht="13.2">
      <c r="D94" s="70"/>
    </row>
    <row r="95" spans="4:4" ht="13.2">
      <c r="D95" s="70"/>
    </row>
    <row r="96" spans="4:4" ht="13.2">
      <c r="D96" s="70"/>
    </row>
    <row r="97" spans="4:4" ht="13.2">
      <c r="D97" s="70"/>
    </row>
    <row r="98" spans="4:4" ht="13.2">
      <c r="D98" s="70"/>
    </row>
    <row r="99" spans="4:4" ht="13.2">
      <c r="D99" s="70"/>
    </row>
    <row r="100" spans="4:4" ht="13.2">
      <c r="D100" s="70"/>
    </row>
    <row r="101" spans="4:4" ht="13.2">
      <c r="D101" s="70"/>
    </row>
    <row r="102" spans="4:4" ht="13.2">
      <c r="D102" s="70"/>
    </row>
    <row r="103" spans="4:4" ht="13.2">
      <c r="D103" s="70"/>
    </row>
    <row r="104" spans="4:4" ht="13.2">
      <c r="D104" s="70"/>
    </row>
    <row r="105" spans="4:4" ht="13.2">
      <c r="D105" s="70"/>
    </row>
    <row r="106" spans="4:4" ht="13.2">
      <c r="D106" s="70"/>
    </row>
    <row r="107" spans="4:4" ht="13.2">
      <c r="D107" s="70"/>
    </row>
    <row r="108" spans="4:4" ht="13.2">
      <c r="D108" s="70"/>
    </row>
    <row r="109" spans="4:4" ht="13.2">
      <c r="D109" s="70"/>
    </row>
    <row r="110" spans="4:4" ht="13.2">
      <c r="D110" s="70"/>
    </row>
    <row r="111" spans="4:4" ht="13.2">
      <c r="D111" s="70"/>
    </row>
    <row r="112" spans="4:4" ht="13.2">
      <c r="D112" s="70"/>
    </row>
    <row r="113" spans="4:4" ht="13.2">
      <c r="D113" s="70"/>
    </row>
    <row r="114" spans="4:4" ht="13.2">
      <c r="D114" s="70"/>
    </row>
    <row r="115" spans="4:4" ht="13.2">
      <c r="D115" s="70"/>
    </row>
    <row r="116" spans="4:4" ht="13.2">
      <c r="D116" s="70"/>
    </row>
    <row r="117" spans="4:4" ht="13.2">
      <c r="D117" s="70"/>
    </row>
    <row r="118" spans="4:4" ht="13.2">
      <c r="D118" s="70"/>
    </row>
    <row r="119" spans="4:4" ht="13.2">
      <c r="D119" s="70"/>
    </row>
    <row r="120" spans="4:4" ht="13.2">
      <c r="D120" s="70"/>
    </row>
    <row r="121" spans="4:4" ht="13.2">
      <c r="D121" s="70"/>
    </row>
    <row r="122" spans="4:4" ht="13.2">
      <c r="D122" s="70"/>
    </row>
    <row r="123" spans="4:4" ht="13.2">
      <c r="D123" s="70"/>
    </row>
    <row r="124" spans="4:4" ht="13.2">
      <c r="D124" s="70"/>
    </row>
    <row r="125" spans="4:4" ht="13.2">
      <c r="D125" s="70"/>
    </row>
    <row r="126" spans="4:4" ht="13.2">
      <c r="D126" s="70"/>
    </row>
    <row r="127" spans="4:4" ht="13.2">
      <c r="D127" s="70"/>
    </row>
    <row r="128" spans="4:4" ht="13.2">
      <c r="D128" s="70"/>
    </row>
    <row r="129" spans="4:4" ht="13.2">
      <c r="D129" s="70"/>
    </row>
    <row r="130" spans="4:4" ht="13.2">
      <c r="D130" s="70"/>
    </row>
    <row r="131" spans="4:4" ht="13.2">
      <c r="D131" s="70"/>
    </row>
    <row r="132" spans="4:4" ht="13.2">
      <c r="D132" s="70"/>
    </row>
    <row r="133" spans="4:4" ht="13.2">
      <c r="D133" s="70"/>
    </row>
    <row r="134" spans="4:4" ht="13.2">
      <c r="D134" s="70"/>
    </row>
    <row r="135" spans="4:4" ht="13.2">
      <c r="D135" s="70"/>
    </row>
    <row r="136" spans="4:4" ht="13.2">
      <c r="D136" s="70"/>
    </row>
    <row r="137" spans="4:4" ht="13.2">
      <c r="D137" s="70"/>
    </row>
    <row r="138" spans="4:4" ht="13.2">
      <c r="D138" s="70"/>
    </row>
    <row r="139" spans="4:4" ht="13.2">
      <c r="D139" s="70"/>
    </row>
    <row r="140" spans="4:4" ht="13.2">
      <c r="D140" s="70"/>
    </row>
    <row r="141" spans="4:4" ht="13.2">
      <c r="D141" s="70"/>
    </row>
    <row r="142" spans="4:4" ht="13.2">
      <c r="D142" s="70"/>
    </row>
    <row r="143" spans="4:4" ht="13.2">
      <c r="D143" s="70"/>
    </row>
    <row r="144" spans="4:4" ht="13.2">
      <c r="D144" s="70"/>
    </row>
    <row r="145" spans="4:4" ht="13.2">
      <c r="D145" s="70"/>
    </row>
    <row r="146" spans="4:4" ht="13.2">
      <c r="D146" s="70"/>
    </row>
    <row r="147" spans="4:4" ht="13.2">
      <c r="D147" s="70"/>
    </row>
    <row r="148" spans="4:4" ht="13.2">
      <c r="D148" s="70"/>
    </row>
    <row r="149" spans="4:4" ht="13.2">
      <c r="D149" s="70"/>
    </row>
    <row r="150" spans="4:4" ht="13.2">
      <c r="D150" s="70"/>
    </row>
    <row r="151" spans="4:4" ht="13.2">
      <c r="D151" s="70"/>
    </row>
    <row r="152" spans="4:4" ht="13.2">
      <c r="D152" s="70"/>
    </row>
    <row r="153" spans="4:4" ht="13.2">
      <c r="D153" s="70"/>
    </row>
    <row r="154" spans="4:4" ht="13.2">
      <c r="D154" s="70"/>
    </row>
    <row r="155" spans="4:4" ht="13.2">
      <c r="D155" s="70"/>
    </row>
    <row r="156" spans="4:4" ht="13.2">
      <c r="D156" s="70"/>
    </row>
    <row r="157" spans="4:4" ht="13.2">
      <c r="D157" s="70"/>
    </row>
    <row r="158" spans="4:4" ht="13.2">
      <c r="D158" s="70"/>
    </row>
    <row r="159" spans="4:4" ht="13.2">
      <c r="D159" s="70"/>
    </row>
    <row r="160" spans="4:4" ht="13.2">
      <c r="D160" s="70"/>
    </row>
    <row r="161" spans="4:4" ht="13.2">
      <c r="D161" s="70"/>
    </row>
    <row r="162" spans="4:4" ht="13.2">
      <c r="D162" s="70"/>
    </row>
    <row r="163" spans="4:4" ht="13.2">
      <c r="D163" s="70"/>
    </row>
    <row r="164" spans="4:4" ht="13.2">
      <c r="D164" s="70"/>
    </row>
    <row r="165" spans="4:4" ht="13.2">
      <c r="D165" s="70"/>
    </row>
    <row r="166" spans="4:4" ht="13.2">
      <c r="D166" s="70"/>
    </row>
    <row r="167" spans="4:4" ht="13.2">
      <c r="D167" s="70"/>
    </row>
    <row r="168" spans="4:4" ht="13.2">
      <c r="D168" s="70"/>
    </row>
    <row r="169" spans="4:4" ht="13.2">
      <c r="D169" s="70"/>
    </row>
    <row r="170" spans="4:4" ht="13.2">
      <c r="D170" s="70"/>
    </row>
    <row r="171" spans="4:4" ht="13.2">
      <c r="D171" s="70"/>
    </row>
    <row r="172" spans="4:4" ht="13.2">
      <c r="D172" s="70"/>
    </row>
    <row r="173" spans="4:4" ht="13.2">
      <c r="D173" s="70"/>
    </row>
    <row r="174" spans="4:4" ht="13.2">
      <c r="D174" s="70"/>
    </row>
    <row r="175" spans="4:4" ht="13.2">
      <c r="D175" s="70"/>
    </row>
    <row r="176" spans="4:4" ht="13.2">
      <c r="D176" s="70"/>
    </row>
    <row r="177" spans="4:4" ht="13.2">
      <c r="D177" s="70"/>
    </row>
    <row r="178" spans="4:4" ht="13.2">
      <c r="D178" s="70"/>
    </row>
    <row r="179" spans="4:4" ht="13.2">
      <c r="D179" s="70"/>
    </row>
    <row r="180" spans="4:4" ht="13.2">
      <c r="D180" s="70"/>
    </row>
    <row r="181" spans="4:4" ht="13.2">
      <c r="D181" s="70"/>
    </row>
    <row r="182" spans="4:4" ht="13.2">
      <c r="D182" s="70"/>
    </row>
    <row r="183" spans="4:4" ht="13.2">
      <c r="D183" s="70"/>
    </row>
    <row r="184" spans="4:4" ht="13.2">
      <c r="D184" s="70"/>
    </row>
    <row r="185" spans="4:4" ht="13.2">
      <c r="D185" s="70"/>
    </row>
    <row r="186" spans="4:4" ht="13.2">
      <c r="D186" s="70"/>
    </row>
    <row r="187" spans="4:4" ht="13.2">
      <c r="D187" s="70"/>
    </row>
    <row r="188" spans="4:4" ht="13.2">
      <c r="D188" s="70"/>
    </row>
    <row r="189" spans="4:4" ht="13.2">
      <c r="D189" s="70"/>
    </row>
    <row r="190" spans="4:4" ht="13.2">
      <c r="D190" s="70"/>
    </row>
    <row r="191" spans="4:4" ht="13.2">
      <c r="D191" s="70"/>
    </row>
    <row r="192" spans="4:4" ht="13.2">
      <c r="D192" s="70"/>
    </row>
    <row r="193" spans="4:4" ht="13.2">
      <c r="D193" s="70"/>
    </row>
    <row r="194" spans="4:4" ht="13.2">
      <c r="D194" s="70"/>
    </row>
    <row r="195" spans="4:4" ht="13.2">
      <c r="D195" s="70"/>
    </row>
    <row r="196" spans="4:4" ht="13.2">
      <c r="D196" s="70"/>
    </row>
    <row r="197" spans="4:4" ht="13.2">
      <c r="D197" s="70"/>
    </row>
    <row r="198" spans="4:4" ht="13.2">
      <c r="D198" s="70"/>
    </row>
    <row r="199" spans="4:4" ht="13.2">
      <c r="D199" s="70"/>
    </row>
    <row r="200" spans="4:4" ht="13.2">
      <c r="D200" s="70"/>
    </row>
    <row r="201" spans="4:4" ht="13.2">
      <c r="D201" s="70"/>
    </row>
    <row r="202" spans="4:4" ht="13.2">
      <c r="D202" s="70"/>
    </row>
    <row r="203" spans="4:4" ht="13.2">
      <c r="D203" s="70"/>
    </row>
    <row r="204" spans="4:4" ht="13.2">
      <c r="D204" s="70"/>
    </row>
    <row r="205" spans="4:4" ht="13.2">
      <c r="D205" s="70"/>
    </row>
    <row r="206" spans="4:4" ht="13.2">
      <c r="D206" s="70"/>
    </row>
    <row r="207" spans="4:4" ht="13.2">
      <c r="D207" s="70"/>
    </row>
    <row r="208" spans="4:4" ht="13.2">
      <c r="D208" s="70"/>
    </row>
    <row r="209" spans="4:4" ht="13.2">
      <c r="D209" s="70"/>
    </row>
    <row r="210" spans="4:4" ht="13.2">
      <c r="D210" s="70"/>
    </row>
    <row r="211" spans="4:4" ht="13.2">
      <c r="D211" s="70"/>
    </row>
    <row r="212" spans="4:4" ht="13.2">
      <c r="D212" s="70"/>
    </row>
    <row r="213" spans="4:4" ht="13.2">
      <c r="D213" s="70"/>
    </row>
    <row r="214" spans="4:4" ht="13.2">
      <c r="D214" s="70"/>
    </row>
    <row r="215" spans="4:4" ht="13.2">
      <c r="D215" s="70"/>
    </row>
    <row r="216" spans="4:4" ht="13.2">
      <c r="D216" s="70"/>
    </row>
    <row r="217" spans="4:4" ht="13.2">
      <c r="D217" s="70"/>
    </row>
    <row r="218" spans="4:4" ht="13.2">
      <c r="D218" s="70"/>
    </row>
    <row r="219" spans="4:4" ht="13.2">
      <c r="D219" s="70"/>
    </row>
    <row r="220" spans="4:4" ht="13.2">
      <c r="D220" s="70"/>
    </row>
    <row r="221" spans="4:4" ht="13.2">
      <c r="D221" s="70"/>
    </row>
    <row r="222" spans="4:4" ht="13.2">
      <c r="D222" s="70"/>
    </row>
    <row r="223" spans="4:4" ht="13.2">
      <c r="D223" s="70"/>
    </row>
    <row r="224" spans="4:4" ht="13.2">
      <c r="D224" s="70"/>
    </row>
    <row r="225" spans="4:4" ht="13.2">
      <c r="D225" s="70"/>
    </row>
    <row r="226" spans="4:4" ht="13.2">
      <c r="D226" s="70"/>
    </row>
    <row r="227" spans="4:4" ht="13.2">
      <c r="D227" s="70"/>
    </row>
    <row r="228" spans="4:4" ht="13.2">
      <c r="D228" s="70"/>
    </row>
    <row r="229" spans="4:4" ht="13.2">
      <c r="D229" s="70"/>
    </row>
    <row r="230" spans="4:4" ht="13.2">
      <c r="D230" s="70"/>
    </row>
    <row r="231" spans="4:4" ht="13.2">
      <c r="D231" s="70"/>
    </row>
    <row r="232" spans="4:4" ht="13.2">
      <c r="D232" s="70"/>
    </row>
    <row r="233" spans="4:4" ht="13.2">
      <c r="D233" s="70"/>
    </row>
    <row r="234" spans="4:4" ht="13.2">
      <c r="D234" s="70"/>
    </row>
    <row r="235" spans="4:4" ht="13.2">
      <c r="D235" s="70"/>
    </row>
    <row r="236" spans="4:4" ht="13.2">
      <c r="D236" s="70"/>
    </row>
    <row r="237" spans="4:4" ht="13.2">
      <c r="D237" s="70"/>
    </row>
    <row r="238" spans="4:4" ht="13.2">
      <c r="D238" s="70"/>
    </row>
    <row r="239" spans="4:4" ht="13.2">
      <c r="D239" s="70"/>
    </row>
    <row r="240" spans="4:4" ht="13.2">
      <c r="D240" s="70"/>
    </row>
    <row r="241" spans="4:4" ht="13.2">
      <c r="D241" s="70"/>
    </row>
    <row r="242" spans="4:4" ht="13.2">
      <c r="D242" s="70"/>
    </row>
    <row r="243" spans="4:4" ht="13.2">
      <c r="D243" s="70"/>
    </row>
    <row r="244" spans="4:4" ht="13.2">
      <c r="D244" s="70"/>
    </row>
    <row r="245" spans="4:4" ht="13.2">
      <c r="D245" s="70"/>
    </row>
    <row r="246" spans="4:4" ht="13.2">
      <c r="D246" s="70"/>
    </row>
    <row r="247" spans="4:4" ht="13.2">
      <c r="D247" s="70"/>
    </row>
    <row r="248" spans="4:4" ht="13.2">
      <c r="D248" s="70"/>
    </row>
    <row r="249" spans="4:4" ht="13.2">
      <c r="D249" s="70"/>
    </row>
    <row r="250" spans="4:4" ht="13.2">
      <c r="D250" s="70"/>
    </row>
    <row r="251" spans="4:4" ht="13.2">
      <c r="D251" s="70"/>
    </row>
    <row r="252" spans="4:4" ht="13.2">
      <c r="D252" s="70"/>
    </row>
    <row r="253" spans="4:4" ht="13.2">
      <c r="D253" s="70"/>
    </row>
    <row r="254" spans="4:4" ht="13.2">
      <c r="D254" s="70"/>
    </row>
    <row r="255" spans="4:4" ht="13.2">
      <c r="D255" s="70"/>
    </row>
    <row r="256" spans="4:4" ht="13.2">
      <c r="D256" s="70"/>
    </row>
    <row r="257" spans="4:4" ht="13.2">
      <c r="D257" s="70"/>
    </row>
    <row r="258" spans="4:4" ht="13.2">
      <c r="D258" s="70"/>
    </row>
    <row r="259" spans="4:4" ht="13.2">
      <c r="D259" s="70"/>
    </row>
    <row r="260" spans="4:4" ht="13.2">
      <c r="D260" s="70"/>
    </row>
    <row r="261" spans="4:4" ht="13.2">
      <c r="D261" s="70"/>
    </row>
    <row r="262" spans="4:4" ht="13.2">
      <c r="D262" s="70"/>
    </row>
    <row r="263" spans="4:4" ht="13.2">
      <c r="D263" s="70"/>
    </row>
    <row r="264" spans="4:4" ht="13.2">
      <c r="D264" s="70"/>
    </row>
    <row r="265" spans="4:4" ht="13.2">
      <c r="D265" s="70"/>
    </row>
    <row r="266" spans="4:4" ht="13.2">
      <c r="D266" s="70"/>
    </row>
    <row r="267" spans="4:4" ht="13.2">
      <c r="D267" s="70"/>
    </row>
    <row r="268" spans="4:4" ht="13.2">
      <c r="D268" s="70"/>
    </row>
    <row r="269" spans="4:4" ht="13.2">
      <c r="D269" s="70"/>
    </row>
    <row r="270" spans="4:4" ht="13.2">
      <c r="D270" s="70"/>
    </row>
    <row r="271" spans="4:4" ht="13.2">
      <c r="D271" s="70"/>
    </row>
    <row r="272" spans="4:4" ht="13.2">
      <c r="D272" s="70"/>
    </row>
    <row r="273" spans="4:4" ht="13.2">
      <c r="D273" s="70"/>
    </row>
    <row r="274" spans="4:4" ht="13.2">
      <c r="D274" s="70"/>
    </row>
    <row r="275" spans="4:4" ht="13.2">
      <c r="D275" s="70"/>
    </row>
    <row r="276" spans="4:4" ht="13.2">
      <c r="D276" s="70"/>
    </row>
    <row r="277" spans="4:4" ht="13.2">
      <c r="D277" s="70"/>
    </row>
    <row r="278" spans="4:4" ht="13.2">
      <c r="D278" s="70"/>
    </row>
    <row r="279" spans="4:4" ht="13.2">
      <c r="D279" s="70"/>
    </row>
    <row r="280" spans="4:4" ht="13.2">
      <c r="D280" s="70"/>
    </row>
    <row r="281" spans="4:4" ht="13.2">
      <c r="D281" s="70"/>
    </row>
    <row r="282" spans="4:4" ht="13.2">
      <c r="D282" s="70"/>
    </row>
    <row r="283" spans="4:4" ht="13.2">
      <c r="D283" s="70"/>
    </row>
    <row r="284" spans="4:4" ht="13.2">
      <c r="D284" s="70"/>
    </row>
    <row r="285" spans="4:4" ht="13.2">
      <c r="D285" s="70"/>
    </row>
    <row r="286" spans="4:4" ht="13.2">
      <c r="D286" s="70"/>
    </row>
    <row r="287" spans="4:4" ht="13.2">
      <c r="D287" s="70"/>
    </row>
    <row r="288" spans="4:4" ht="13.2">
      <c r="D288" s="70"/>
    </row>
    <row r="289" spans="4:4" ht="13.2">
      <c r="D289" s="70"/>
    </row>
    <row r="290" spans="4:4" ht="13.2">
      <c r="D290" s="70"/>
    </row>
    <row r="291" spans="4:4" ht="13.2">
      <c r="D291" s="70"/>
    </row>
    <row r="292" spans="4:4" ht="13.2">
      <c r="D292" s="70"/>
    </row>
    <row r="293" spans="4:4" ht="13.2">
      <c r="D293" s="70"/>
    </row>
    <row r="294" spans="4:4" ht="13.2">
      <c r="D294" s="70"/>
    </row>
    <row r="295" spans="4:4" ht="13.2">
      <c r="D295" s="70"/>
    </row>
    <row r="296" spans="4:4" ht="13.2">
      <c r="D296" s="70"/>
    </row>
    <row r="297" spans="4:4" ht="13.2">
      <c r="D297" s="70"/>
    </row>
    <row r="298" spans="4:4" ht="13.2">
      <c r="D298" s="70"/>
    </row>
    <row r="299" spans="4:4" ht="13.2">
      <c r="D299" s="70"/>
    </row>
    <row r="300" spans="4:4" ht="13.2">
      <c r="D300" s="70"/>
    </row>
    <row r="301" spans="4:4" ht="13.2">
      <c r="D301" s="70"/>
    </row>
    <row r="302" spans="4:4" ht="13.2">
      <c r="D302" s="70"/>
    </row>
    <row r="303" spans="4:4" ht="13.2">
      <c r="D303" s="70"/>
    </row>
    <row r="304" spans="4:4" ht="13.2">
      <c r="D304" s="70"/>
    </row>
    <row r="305" spans="4:4" ht="13.2">
      <c r="D305" s="70"/>
    </row>
    <row r="306" spans="4:4" ht="13.2">
      <c r="D306" s="70"/>
    </row>
    <row r="307" spans="4:4" ht="13.2">
      <c r="D307" s="70"/>
    </row>
    <row r="308" spans="4:4" ht="13.2">
      <c r="D308" s="70"/>
    </row>
    <row r="309" spans="4:4" ht="13.2">
      <c r="D309" s="70"/>
    </row>
    <row r="310" spans="4:4" ht="13.2">
      <c r="D310" s="70"/>
    </row>
    <row r="311" spans="4:4" ht="13.2">
      <c r="D311" s="70"/>
    </row>
    <row r="312" spans="4:4" ht="13.2">
      <c r="D312" s="70"/>
    </row>
    <row r="313" spans="4:4" ht="13.2">
      <c r="D313" s="70"/>
    </row>
    <row r="314" spans="4:4" ht="13.2">
      <c r="D314" s="70"/>
    </row>
    <row r="315" spans="4:4" ht="13.2">
      <c r="D315" s="70"/>
    </row>
    <row r="316" spans="4:4" ht="13.2">
      <c r="D316" s="70"/>
    </row>
    <row r="317" spans="4:4" ht="13.2">
      <c r="D317" s="70"/>
    </row>
    <row r="318" spans="4:4" ht="13.2">
      <c r="D318" s="70"/>
    </row>
    <row r="319" spans="4:4" ht="13.2">
      <c r="D319" s="70"/>
    </row>
    <row r="320" spans="4:4" ht="13.2">
      <c r="D320" s="70"/>
    </row>
    <row r="321" spans="4:4" ht="13.2">
      <c r="D321" s="70"/>
    </row>
    <row r="322" spans="4:4" ht="13.2">
      <c r="D322" s="70"/>
    </row>
    <row r="323" spans="4:4" ht="13.2">
      <c r="D323" s="70"/>
    </row>
    <row r="324" spans="4:4" ht="13.2">
      <c r="D324" s="70"/>
    </row>
    <row r="325" spans="4:4" ht="13.2">
      <c r="D325" s="70"/>
    </row>
    <row r="326" spans="4:4" ht="13.2">
      <c r="D326" s="70"/>
    </row>
    <row r="327" spans="4:4" ht="13.2">
      <c r="D327" s="70"/>
    </row>
    <row r="328" spans="4:4" ht="13.2">
      <c r="D328" s="70"/>
    </row>
    <row r="329" spans="4:4" ht="13.2">
      <c r="D329" s="70"/>
    </row>
    <row r="330" spans="4:4" ht="13.2">
      <c r="D330" s="70"/>
    </row>
    <row r="331" spans="4:4" ht="13.2">
      <c r="D331" s="70"/>
    </row>
    <row r="332" spans="4:4" ht="13.2">
      <c r="D332" s="70"/>
    </row>
    <row r="333" spans="4:4" ht="13.2">
      <c r="D333" s="70"/>
    </row>
    <row r="334" spans="4:4" ht="13.2">
      <c r="D334" s="70"/>
    </row>
    <row r="335" spans="4:4" ht="13.2">
      <c r="D335" s="70"/>
    </row>
    <row r="336" spans="4:4" ht="13.2">
      <c r="D336" s="70"/>
    </row>
    <row r="337" spans="4:4" ht="13.2">
      <c r="D337" s="70"/>
    </row>
    <row r="338" spans="4:4" ht="13.2">
      <c r="D338" s="70"/>
    </row>
    <row r="339" spans="4:4" ht="13.2">
      <c r="D339" s="70"/>
    </row>
    <row r="340" spans="4:4" ht="13.2">
      <c r="D340" s="70"/>
    </row>
    <row r="341" spans="4:4" ht="13.2">
      <c r="D341" s="70"/>
    </row>
    <row r="342" spans="4:4" ht="13.2">
      <c r="D342" s="70"/>
    </row>
    <row r="343" spans="4:4" ht="13.2">
      <c r="D343" s="70"/>
    </row>
    <row r="344" spans="4:4" ht="13.2">
      <c r="D344" s="70"/>
    </row>
    <row r="345" spans="4:4" ht="13.2">
      <c r="D345" s="70"/>
    </row>
    <row r="346" spans="4:4" ht="13.2">
      <c r="D346" s="70"/>
    </row>
    <row r="347" spans="4:4" ht="13.2">
      <c r="D347" s="70"/>
    </row>
    <row r="348" spans="4:4" ht="13.2">
      <c r="D348" s="70"/>
    </row>
    <row r="349" spans="4:4" ht="13.2">
      <c r="D349" s="70"/>
    </row>
    <row r="350" spans="4:4" ht="13.2">
      <c r="D350" s="70"/>
    </row>
    <row r="351" spans="4:4" ht="13.2">
      <c r="D351" s="70"/>
    </row>
    <row r="352" spans="4:4" ht="13.2">
      <c r="D352" s="70"/>
    </row>
    <row r="353" spans="4:4" ht="13.2">
      <c r="D353" s="70"/>
    </row>
    <row r="354" spans="4:4" ht="13.2">
      <c r="D354" s="70"/>
    </row>
    <row r="355" spans="4:4" ht="13.2">
      <c r="D355" s="70"/>
    </row>
    <row r="356" spans="4:4" ht="13.2">
      <c r="D356" s="70"/>
    </row>
    <row r="357" spans="4:4" ht="13.2">
      <c r="D357" s="70"/>
    </row>
    <row r="358" spans="4:4" ht="13.2">
      <c r="D358" s="70"/>
    </row>
    <row r="359" spans="4:4" ht="13.2">
      <c r="D359" s="70"/>
    </row>
    <row r="360" spans="4:4" ht="13.2">
      <c r="D360" s="70"/>
    </row>
    <row r="361" spans="4:4" ht="13.2">
      <c r="D361" s="70"/>
    </row>
    <row r="362" spans="4:4" ht="13.2">
      <c r="D362" s="70"/>
    </row>
    <row r="363" spans="4:4" ht="13.2">
      <c r="D363" s="70"/>
    </row>
    <row r="364" spans="4:4" ht="13.2">
      <c r="D364" s="70"/>
    </row>
    <row r="365" spans="4:4" ht="13.2">
      <c r="D365" s="70"/>
    </row>
    <row r="366" spans="4:4" ht="13.2">
      <c r="D366" s="70"/>
    </row>
    <row r="367" spans="4:4" ht="13.2">
      <c r="D367" s="70"/>
    </row>
    <row r="368" spans="4:4" ht="13.2">
      <c r="D368" s="70"/>
    </row>
    <row r="369" spans="4:4" ht="13.2">
      <c r="D369" s="70"/>
    </row>
    <row r="370" spans="4:4" ht="13.2">
      <c r="D370" s="70"/>
    </row>
    <row r="371" spans="4:4" ht="13.2">
      <c r="D371" s="70"/>
    </row>
    <row r="372" spans="4:4" ht="13.2">
      <c r="D372" s="70"/>
    </row>
    <row r="373" spans="4:4" ht="13.2">
      <c r="D373" s="70"/>
    </row>
    <row r="374" spans="4:4" ht="13.2">
      <c r="D374" s="70"/>
    </row>
    <row r="375" spans="4:4" ht="13.2">
      <c r="D375" s="70"/>
    </row>
    <row r="376" spans="4:4" ht="13.2">
      <c r="D376" s="70"/>
    </row>
    <row r="377" spans="4:4" ht="13.2">
      <c r="D377" s="70"/>
    </row>
    <row r="378" spans="4:4" ht="13.2">
      <c r="D378" s="70"/>
    </row>
    <row r="379" spans="4:4" ht="13.2">
      <c r="D379" s="70"/>
    </row>
    <row r="380" spans="4:4" ht="13.2">
      <c r="D380" s="70"/>
    </row>
    <row r="381" spans="4:4" ht="13.2">
      <c r="D381" s="70"/>
    </row>
    <row r="382" spans="4:4" ht="13.2">
      <c r="D382" s="70"/>
    </row>
    <row r="383" spans="4:4" ht="13.2">
      <c r="D383" s="70"/>
    </row>
    <row r="384" spans="4:4" ht="13.2">
      <c r="D384" s="70"/>
    </row>
    <row r="385" spans="4:4" ht="13.2">
      <c r="D385" s="70"/>
    </row>
    <row r="386" spans="4:4" ht="13.2">
      <c r="D386" s="70"/>
    </row>
    <row r="387" spans="4:4" ht="13.2">
      <c r="D387" s="70"/>
    </row>
    <row r="388" spans="4:4" ht="13.2">
      <c r="D388" s="70"/>
    </row>
    <row r="389" spans="4:4" ht="13.2">
      <c r="D389" s="70"/>
    </row>
    <row r="390" spans="4:4" ht="13.2">
      <c r="D390" s="70"/>
    </row>
    <row r="391" spans="4:4" ht="13.2">
      <c r="D391" s="70"/>
    </row>
    <row r="392" spans="4:4" ht="13.2">
      <c r="D392" s="70"/>
    </row>
    <row r="393" spans="4:4" ht="13.2">
      <c r="D393" s="70"/>
    </row>
    <row r="394" spans="4:4" ht="13.2">
      <c r="D394" s="70"/>
    </row>
    <row r="395" spans="4:4" ht="13.2">
      <c r="D395" s="70"/>
    </row>
    <row r="396" spans="4:4" ht="13.2">
      <c r="D396" s="70"/>
    </row>
    <row r="397" spans="4:4" ht="13.2">
      <c r="D397" s="70"/>
    </row>
    <row r="398" spans="4:4" ht="13.2">
      <c r="D398" s="70"/>
    </row>
    <row r="399" spans="4:4" ht="13.2">
      <c r="D399" s="70"/>
    </row>
    <row r="400" spans="4:4" ht="13.2">
      <c r="D400" s="70"/>
    </row>
    <row r="401" spans="4:4" ht="13.2">
      <c r="D401" s="70"/>
    </row>
    <row r="402" spans="4:4" ht="13.2">
      <c r="D402" s="70"/>
    </row>
    <row r="403" spans="4:4" ht="13.2">
      <c r="D403" s="70"/>
    </row>
    <row r="404" spans="4:4" ht="13.2">
      <c r="D404" s="70"/>
    </row>
    <row r="405" spans="4:4" ht="13.2">
      <c r="D405" s="70"/>
    </row>
    <row r="406" spans="4:4" ht="13.2">
      <c r="D406" s="70"/>
    </row>
    <row r="407" spans="4:4" ht="13.2">
      <c r="D407" s="70"/>
    </row>
    <row r="408" spans="4:4" ht="13.2">
      <c r="D408" s="70"/>
    </row>
    <row r="409" spans="4:4" ht="13.2">
      <c r="D409" s="70"/>
    </row>
    <row r="410" spans="4:4" ht="13.2">
      <c r="D410" s="70"/>
    </row>
    <row r="411" spans="4:4" ht="13.2">
      <c r="D411" s="70"/>
    </row>
    <row r="412" spans="4:4" ht="13.2">
      <c r="D412" s="70"/>
    </row>
    <row r="413" spans="4:4" ht="13.2">
      <c r="D413" s="70"/>
    </row>
    <row r="414" spans="4:4" ht="13.2">
      <c r="D414" s="70"/>
    </row>
    <row r="415" spans="4:4" ht="13.2">
      <c r="D415" s="70"/>
    </row>
    <row r="416" spans="4:4" ht="13.2">
      <c r="D416" s="70"/>
    </row>
    <row r="417" spans="4:4" ht="13.2">
      <c r="D417" s="70"/>
    </row>
    <row r="418" spans="4:4" ht="13.2">
      <c r="D418" s="70"/>
    </row>
    <row r="419" spans="4:4" ht="13.2">
      <c r="D419" s="70"/>
    </row>
    <row r="420" spans="4:4" ht="13.2">
      <c r="D420" s="70"/>
    </row>
    <row r="421" spans="4:4" ht="13.2">
      <c r="D421" s="70"/>
    </row>
    <row r="422" spans="4:4" ht="13.2">
      <c r="D422" s="70"/>
    </row>
    <row r="423" spans="4:4" ht="13.2">
      <c r="D423" s="70"/>
    </row>
    <row r="424" spans="4:4" ht="13.2">
      <c r="D424" s="70"/>
    </row>
    <row r="425" spans="4:4" ht="13.2">
      <c r="D425" s="70"/>
    </row>
    <row r="426" spans="4:4" ht="13.2">
      <c r="D426" s="70"/>
    </row>
    <row r="427" spans="4:4" ht="13.2">
      <c r="D427" s="70"/>
    </row>
    <row r="428" spans="4:4" ht="13.2">
      <c r="D428" s="70"/>
    </row>
    <row r="429" spans="4:4" ht="13.2">
      <c r="D429" s="70"/>
    </row>
    <row r="430" spans="4:4" ht="13.2">
      <c r="D430" s="70"/>
    </row>
    <row r="431" spans="4:4" ht="13.2">
      <c r="D431" s="70"/>
    </row>
    <row r="432" spans="4:4" ht="13.2">
      <c r="D432" s="70"/>
    </row>
    <row r="433" spans="4:4" ht="13.2">
      <c r="D433" s="70"/>
    </row>
    <row r="434" spans="4:4" ht="13.2">
      <c r="D434" s="70"/>
    </row>
    <row r="435" spans="4:4" ht="13.2">
      <c r="D435" s="70"/>
    </row>
    <row r="436" spans="4:4" ht="13.2">
      <c r="D436" s="70"/>
    </row>
    <row r="437" spans="4:4" ht="13.2">
      <c r="D437" s="70"/>
    </row>
    <row r="438" spans="4:4" ht="13.2">
      <c r="D438" s="70"/>
    </row>
    <row r="439" spans="4:4" ht="13.2">
      <c r="D439" s="70"/>
    </row>
    <row r="440" spans="4:4" ht="13.2">
      <c r="D440" s="70"/>
    </row>
    <row r="441" spans="4:4" ht="13.2">
      <c r="D441" s="70"/>
    </row>
    <row r="442" spans="4:4" ht="13.2">
      <c r="D442" s="70"/>
    </row>
    <row r="443" spans="4:4" ht="13.2">
      <c r="D443" s="70"/>
    </row>
    <row r="444" spans="4:4" ht="13.2">
      <c r="D444" s="70"/>
    </row>
    <row r="445" spans="4:4" ht="13.2">
      <c r="D445" s="70"/>
    </row>
    <row r="446" spans="4:4" ht="13.2">
      <c r="D446" s="70"/>
    </row>
    <row r="447" spans="4:4" ht="13.2">
      <c r="D447" s="70"/>
    </row>
    <row r="448" spans="4:4" ht="13.2">
      <c r="D448" s="70"/>
    </row>
    <row r="449" spans="4:4" ht="13.2">
      <c r="D449" s="70"/>
    </row>
    <row r="450" spans="4:4" ht="13.2">
      <c r="D450" s="70"/>
    </row>
    <row r="451" spans="4:4" ht="13.2">
      <c r="D451" s="70"/>
    </row>
    <row r="452" spans="4:4" ht="13.2">
      <c r="D452" s="70"/>
    </row>
    <row r="453" spans="4:4" ht="13.2">
      <c r="D453" s="70"/>
    </row>
    <row r="454" spans="4:4" ht="13.2">
      <c r="D454" s="70"/>
    </row>
    <row r="455" spans="4:4" ht="13.2">
      <c r="D455" s="70"/>
    </row>
    <row r="456" spans="4:4" ht="13.2">
      <c r="D456" s="70"/>
    </row>
    <row r="457" spans="4:4" ht="13.2">
      <c r="D457" s="70"/>
    </row>
    <row r="458" spans="4:4" ht="13.2">
      <c r="D458" s="70"/>
    </row>
    <row r="459" spans="4:4" ht="13.2">
      <c r="D459" s="70"/>
    </row>
    <row r="460" spans="4:4" ht="13.2">
      <c r="D460" s="70"/>
    </row>
    <row r="461" spans="4:4" ht="13.2">
      <c r="D461" s="70"/>
    </row>
    <row r="462" spans="4:4" ht="13.2">
      <c r="D462" s="70"/>
    </row>
    <row r="463" spans="4:4" ht="13.2">
      <c r="D463" s="70"/>
    </row>
    <row r="464" spans="4:4" ht="13.2">
      <c r="D464" s="70"/>
    </row>
    <row r="465" spans="4:4" ht="13.2">
      <c r="D465" s="70"/>
    </row>
    <row r="466" spans="4:4" ht="13.2">
      <c r="D466" s="70"/>
    </row>
    <row r="467" spans="4:4" ht="13.2">
      <c r="D467" s="70"/>
    </row>
    <row r="468" spans="4:4" ht="13.2">
      <c r="D468" s="70"/>
    </row>
    <row r="469" spans="4:4" ht="13.2">
      <c r="D469" s="70"/>
    </row>
    <row r="470" spans="4:4" ht="13.2">
      <c r="D470" s="70"/>
    </row>
    <row r="471" spans="4:4" ht="13.2">
      <c r="D471" s="70"/>
    </row>
    <row r="472" spans="4:4" ht="13.2">
      <c r="D472" s="70"/>
    </row>
    <row r="473" spans="4:4" ht="13.2">
      <c r="D473" s="70"/>
    </row>
    <row r="474" spans="4:4" ht="13.2">
      <c r="D474" s="70"/>
    </row>
    <row r="475" spans="4:4" ht="13.2">
      <c r="D475" s="70"/>
    </row>
    <row r="476" spans="4:4" ht="13.2">
      <c r="D476" s="70"/>
    </row>
    <row r="477" spans="4:4" ht="13.2">
      <c r="D477" s="70"/>
    </row>
    <row r="478" spans="4:4" ht="13.2">
      <c r="D478" s="70"/>
    </row>
    <row r="479" spans="4:4" ht="13.2">
      <c r="D479" s="70"/>
    </row>
    <row r="480" spans="4:4" ht="13.2">
      <c r="D480" s="70"/>
    </row>
    <row r="481" spans="4:4" ht="13.2">
      <c r="D481" s="70"/>
    </row>
    <row r="482" spans="4:4" ht="13.2">
      <c r="D482" s="70"/>
    </row>
    <row r="483" spans="4:4" ht="13.2">
      <c r="D483" s="70"/>
    </row>
    <row r="484" spans="4:4" ht="13.2">
      <c r="D484" s="70"/>
    </row>
    <row r="485" spans="4:4" ht="13.2">
      <c r="D485" s="70"/>
    </row>
    <row r="486" spans="4:4" ht="13.2">
      <c r="D486" s="70"/>
    </row>
    <row r="487" spans="4:4" ht="13.2">
      <c r="D487" s="70"/>
    </row>
    <row r="488" spans="4:4" ht="13.2">
      <c r="D488" s="70"/>
    </row>
    <row r="489" spans="4:4" ht="13.2">
      <c r="D489" s="70"/>
    </row>
    <row r="490" spans="4:4" ht="13.2">
      <c r="D490" s="70"/>
    </row>
    <row r="491" spans="4:4" ht="13.2">
      <c r="D491" s="70"/>
    </row>
    <row r="492" spans="4:4" ht="13.2">
      <c r="D492" s="70"/>
    </row>
    <row r="493" spans="4:4" ht="13.2">
      <c r="D493" s="70"/>
    </row>
    <row r="494" spans="4:4" ht="13.2">
      <c r="D494" s="70"/>
    </row>
    <row r="495" spans="4:4" ht="13.2">
      <c r="D495" s="70"/>
    </row>
    <row r="496" spans="4:4" ht="13.2">
      <c r="D496" s="70"/>
    </row>
    <row r="497" spans="4:4" ht="13.2">
      <c r="D497" s="70"/>
    </row>
    <row r="498" spans="4:4" ht="13.2">
      <c r="D498" s="70"/>
    </row>
    <row r="499" spans="4:4" ht="13.2">
      <c r="D499" s="70"/>
    </row>
    <row r="500" spans="4:4" ht="13.2">
      <c r="D500" s="70"/>
    </row>
    <row r="501" spans="4:4" ht="13.2">
      <c r="D501" s="70"/>
    </row>
    <row r="502" spans="4:4" ht="13.2">
      <c r="D502" s="70"/>
    </row>
    <row r="503" spans="4:4" ht="13.2">
      <c r="D503" s="70"/>
    </row>
    <row r="504" spans="4:4" ht="13.2">
      <c r="D504" s="70"/>
    </row>
    <row r="505" spans="4:4" ht="13.2">
      <c r="D505" s="70"/>
    </row>
    <row r="506" spans="4:4" ht="13.2">
      <c r="D506" s="70"/>
    </row>
    <row r="507" spans="4:4" ht="13.2">
      <c r="D507" s="70"/>
    </row>
    <row r="508" spans="4:4" ht="13.2">
      <c r="D508" s="70"/>
    </row>
    <row r="509" spans="4:4" ht="13.2">
      <c r="D509" s="70"/>
    </row>
    <row r="510" spans="4:4" ht="13.2">
      <c r="D510" s="70"/>
    </row>
    <row r="511" spans="4:4" ht="13.2">
      <c r="D511" s="70"/>
    </row>
    <row r="512" spans="4:4" ht="13.2">
      <c r="D512" s="70"/>
    </row>
    <row r="513" spans="4:4" ht="13.2">
      <c r="D513" s="70"/>
    </row>
    <row r="514" spans="4:4" ht="13.2">
      <c r="D514" s="70"/>
    </row>
    <row r="515" spans="4:4" ht="13.2">
      <c r="D515" s="70"/>
    </row>
    <row r="516" spans="4:4" ht="13.2">
      <c r="D516" s="70"/>
    </row>
    <row r="517" spans="4:4" ht="13.2">
      <c r="D517" s="70"/>
    </row>
    <row r="518" spans="4:4" ht="13.2">
      <c r="D518" s="70"/>
    </row>
    <row r="519" spans="4:4" ht="13.2">
      <c r="D519" s="70"/>
    </row>
    <row r="520" spans="4:4" ht="13.2">
      <c r="D520" s="70"/>
    </row>
    <row r="521" spans="4:4" ht="13.2">
      <c r="D521" s="70"/>
    </row>
    <row r="522" spans="4:4" ht="13.2">
      <c r="D522" s="70"/>
    </row>
    <row r="523" spans="4:4" ht="13.2">
      <c r="D523" s="70"/>
    </row>
    <row r="524" spans="4:4" ht="13.2">
      <c r="D524" s="70"/>
    </row>
    <row r="525" spans="4:4" ht="13.2">
      <c r="D525" s="70"/>
    </row>
    <row r="526" spans="4:4" ht="13.2">
      <c r="D526" s="70"/>
    </row>
    <row r="527" spans="4:4" ht="13.2">
      <c r="D527" s="70"/>
    </row>
    <row r="528" spans="4:4" ht="13.2">
      <c r="D528" s="70"/>
    </row>
    <row r="529" spans="4:4" ht="13.2">
      <c r="D529" s="70"/>
    </row>
    <row r="530" spans="4:4" ht="13.2">
      <c r="D530" s="70"/>
    </row>
    <row r="531" spans="4:4" ht="13.2">
      <c r="D531" s="70"/>
    </row>
    <row r="532" spans="4:4" ht="13.2">
      <c r="D532" s="70"/>
    </row>
    <row r="533" spans="4:4" ht="13.2">
      <c r="D533" s="70"/>
    </row>
    <row r="534" spans="4:4" ht="13.2">
      <c r="D534" s="70"/>
    </row>
    <row r="535" spans="4:4" ht="13.2">
      <c r="D535" s="70"/>
    </row>
    <row r="536" spans="4:4" ht="13.2">
      <c r="D536" s="70"/>
    </row>
    <row r="537" spans="4:4" ht="13.2">
      <c r="D537" s="70"/>
    </row>
    <row r="538" spans="4:4" ht="13.2">
      <c r="D538" s="70"/>
    </row>
    <row r="539" spans="4:4" ht="13.2">
      <c r="D539" s="70"/>
    </row>
    <row r="540" spans="4:4" ht="13.2">
      <c r="D540" s="70"/>
    </row>
    <row r="541" spans="4:4" ht="13.2">
      <c r="D541" s="70"/>
    </row>
    <row r="542" spans="4:4" ht="13.2">
      <c r="D542" s="70"/>
    </row>
    <row r="543" spans="4:4" ht="13.2">
      <c r="D543" s="70"/>
    </row>
    <row r="544" spans="4:4" ht="13.2">
      <c r="D544" s="70"/>
    </row>
    <row r="545" spans="4:4" ht="13.2">
      <c r="D545" s="70"/>
    </row>
    <row r="546" spans="4:4" ht="13.2">
      <c r="D546" s="70"/>
    </row>
    <row r="547" spans="4:4" ht="13.2">
      <c r="D547" s="70"/>
    </row>
    <row r="548" spans="4:4" ht="13.2">
      <c r="D548" s="70"/>
    </row>
    <row r="549" spans="4:4" ht="13.2">
      <c r="D549" s="70"/>
    </row>
    <row r="550" spans="4:4" ht="13.2">
      <c r="D550" s="70"/>
    </row>
    <row r="551" spans="4:4" ht="13.2">
      <c r="D551" s="70"/>
    </row>
    <row r="552" spans="4:4" ht="13.2">
      <c r="D552" s="70"/>
    </row>
    <row r="553" spans="4:4" ht="13.2">
      <c r="D553" s="70"/>
    </row>
    <row r="554" spans="4:4" ht="13.2">
      <c r="D554" s="70"/>
    </row>
    <row r="555" spans="4:4" ht="13.2">
      <c r="D555" s="70"/>
    </row>
    <row r="556" spans="4:4" ht="13.2">
      <c r="D556" s="70"/>
    </row>
    <row r="557" spans="4:4" ht="13.2">
      <c r="D557" s="70"/>
    </row>
    <row r="558" spans="4:4" ht="13.2">
      <c r="D558" s="70"/>
    </row>
    <row r="559" spans="4:4" ht="13.2">
      <c r="D559" s="70"/>
    </row>
    <row r="560" spans="4:4" ht="13.2">
      <c r="D560" s="70"/>
    </row>
    <row r="561" spans="4:4" ht="13.2">
      <c r="D561" s="70"/>
    </row>
    <row r="562" spans="4:4" ht="13.2">
      <c r="D562" s="70"/>
    </row>
    <row r="563" spans="4:4" ht="13.2">
      <c r="D563" s="70"/>
    </row>
    <row r="564" spans="4:4" ht="13.2">
      <c r="D564" s="70"/>
    </row>
    <row r="565" spans="4:4" ht="13.2">
      <c r="D565" s="70"/>
    </row>
    <row r="566" spans="4:4" ht="13.2">
      <c r="D566" s="70"/>
    </row>
    <row r="567" spans="4:4" ht="13.2">
      <c r="D567" s="70"/>
    </row>
    <row r="568" spans="4:4" ht="13.2">
      <c r="D568" s="70"/>
    </row>
    <row r="569" spans="4:4" ht="13.2">
      <c r="D569" s="70"/>
    </row>
    <row r="570" spans="4:4" ht="13.2">
      <c r="D570" s="70"/>
    </row>
    <row r="571" spans="4:4" ht="13.2">
      <c r="D571" s="70"/>
    </row>
    <row r="572" spans="4:4" ht="13.2">
      <c r="D572" s="70"/>
    </row>
    <row r="573" spans="4:4" ht="13.2">
      <c r="D573" s="70"/>
    </row>
    <row r="574" spans="4:4" ht="13.2">
      <c r="D574" s="70"/>
    </row>
    <row r="575" spans="4:4" ht="13.2">
      <c r="D575" s="70"/>
    </row>
    <row r="576" spans="4:4" ht="13.2">
      <c r="D576" s="70"/>
    </row>
    <row r="577" spans="4:4" ht="13.2">
      <c r="D577" s="70"/>
    </row>
    <row r="578" spans="4:4" ht="13.2">
      <c r="D578" s="70"/>
    </row>
    <row r="579" spans="4:4" ht="13.2">
      <c r="D579" s="70"/>
    </row>
    <row r="580" spans="4:4" ht="13.2">
      <c r="D580" s="70"/>
    </row>
    <row r="581" spans="4:4" ht="13.2">
      <c r="D581" s="70"/>
    </row>
    <row r="582" spans="4:4" ht="13.2">
      <c r="D582" s="70"/>
    </row>
    <row r="583" spans="4:4" ht="13.2">
      <c r="D583" s="70"/>
    </row>
    <row r="584" spans="4:4" ht="13.2">
      <c r="D584" s="70"/>
    </row>
    <row r="585" spans="4:4" ht="13.2">
      <c r="D585" s="70"/>
    </row>
    <row r="586" spans="4:4" ht="13.2">
      <c r="D586" s="70"/>
    </row>
    <row r="587" spans="4:4" ht="13.2">
      <c r="D587" s="70"/>
    </row>
    <row r="588" spans="4:4" ht="13.2">
      <c r="D588" s="70"/>
    </row>
    <row r="589" spans="4:4" ht="13.2">
      <c r="D589" s="70"/>
    </row>
    <row r="590" spans="4:4" ht="13.2">
      <c r="D590" s="70"/>
    </row>
    <row r="591" spans="4:4" ht="13.2">
      <c r="D591" s="70"/>
    </row>
    <row r="592" spans="4:4" ht="13.2">
      <c r="D592" s="70"/>
    </row>
    <row r="593" spans="4:4" ht="13.2">
      <c r="D593" s="70"/>
    </row>
    <row r="594" spans="4:4" ht="13.2">
      <c r="D594" s="70"/>
    </row>
    <row r="595" spans="4:4" ht="13.2">
      <c r="D595" s="70"/>
    </row>
    <row r="596" spans="4:4" ht="13.2">
      <c r="D596" s="70"/>
    </row>
    <row r="597" spans="4:4" ht="13.2">
      <c r="D597" s="70"/>
    </row>
    <row r="598" spans="4:4" ht="13.2">
      <c r="D598" s="70"/>
    </row>
    <row r="599" spans="4:4" ht="13.2">
      <c r="D599" s="70"/>
    </row>
    <row r="600" spans="4:4" ht="13.2">
      <c r="D600" s="70"/>
    </row>
    <row r="601" spans="4:4" ht="13.2">
      <c r="D601" s="70"/>
    </row>
    <row r="602" spans="4:4" ht="13.2">
      <c r="D602" s="70"/>
    </row>
    <row r="603" spans="4:4" ht="13.2">
      <c r="D603" s="70"/>
    </row>
    <row r="604" spans="4:4" ht="13.2">
      <c r="D604" s="70"/>
    </row>
    <row r="605" spans="4:4" ht="13.2">
      <c r="D605" s="70"/>
    </row>
    <row r="606" spans="4:4" ht="13.2">
      <c r="D606" s="70"/>
    </row>
    <row r="607" spans="4:4" ht="13.2">
      <c r="D607" s="70"/>
    </row>
    <row r="608" spans="4:4" ht="13.2">
      <c r="D608" s="70"/>
    </row>
    <row r="609" spans="4:4" ht="13.2">
      <c r="D609" s="70"/>
    </row>
    <row r="610" spans="4:4" ht="13.2">
      <c r="D610" s="70"/>
    </row>
    <row r="611" spans="4:4" ht="13.2">
      <c r="D611" s="70"/>
    </row>
    <row r="612" spans="4:4" ht="13.2">
      <c r="D612" s="70"/>
    </row>
    <row r="613" spans="4:4" ht="13.2">
      <c r="D613" s="70"/>
    </row>
    <row r="614" spans="4:4" ht="13.2">
      <c r="D614" s="70"/>
    </row>
    <row r="615" spans="4:4" ht="13.2">
      <c r="D615" s="70"/>
    </row>
    <row r="616" spans="4:4" ht="13.2">
      <c r="D616" s="70"/>
    </row>
    <row r="617" spans="4:4" ht="13.2">
      <c r="D617" s="70"/>
    </row>
    <row r="618" spans="4:4" ht="13.2">
      <c r="D618" s="70"/>
    </row>
    <row r="619" spans="4:4" ht="13.2">
      <c r="D619" s="70"/>
    </row>
    <row r="620" spans="4:4" ht="13.2">
      <c r="D620" s="70"/>
    </row>
    <row r="621" spans="4:4" ht="13.2">
      <c r="D621" s="70"/>
    </row>
    <row r="622" spans="4:4" ht="13.2">
      <c r="D622" s="70"/>
    </row>
    <row r="623" spans="4:4" ht="13.2">
      <c r="D623" s="70"/>
    </row>
    <row r="624" spans="4:4" ht="13.2">
      <c r="D624" s="70"/>
    </row>
    <row r="625" spans="4:4" ht="13.2">
      <c r="D625" s="70"/>
    </row>
    <row r="626" spans="4:4" ht="13.2">
      <c r="D626" s="70"/>
    </row>
    <row r="627" spans="4:4" ht="13.2">
      <c r="D627" s="70"/>
    </row>
    <row r="628" spans="4:4" ht="13.2">
      <c r="D628" s="70"/>
    </row>
    <row r="629" spans="4:4" ht="13.2">
      <c r="D629" s="70"/>
    </row>
    <row r="630" spans="4:4" ht="13.2">
      <c r="D630" s="70"/>
    </row>
    <row r="631" spans="4:4" ht="13.2">
      <c r="D631" s="70"/>
    </row>
    <row r="632" spans="4:4" ht="13.2">
      <c r="D632" s="70"/>
    </row>
    <row r="633" spans="4:4" ht="13.2">
      <c r="D633" s="70"/>
    </row>
    <row r="634" spans="4:4" ht="13.2">
      <c r="D634" s="70"/>
    </row>
    <row r="635" spans="4:4" ht="13.2">
      <c r="D635" s="70"/>
    </row>
    <row r="636" spans="4:4" ht="13.2">
      <c r="D636" s="70"/>
    </row>
    <row r="637" spans="4:4" ht="13.2">
      <c r="D637" s="70"/>
    </row>
    <row r="638" spans="4:4" ht="13.2">
      <c r="D638" s="70"/>
    </row>
    <row r="639" spans="4:4" ht="13.2">
      <c r="D639" s="70"/>
    </row>
    <row r="640" spans="4:4" ht="13.2">
      <c r="D640" s="70"/>
    </row>
    <row r="641" spans="4:4" ht="13.2">
      <c r="D641" s="70"/>
    </row>
    <row r="642" spans="4:4" ht="13.2">
      <c r="D642" s="70"/>
    </row>
    <row r="643" spans="4:4" ht="13.2">
      <c r="D643" s="70"/>
    </row>
    <row r="644" spans="4:4" ht="13.2">
      <c r="D644" s="70"/>
    </row>
    <row r="645" spans="4:4" ht="13.2">
      <c r="D645" s="70"/>
    </row>
    <row r="646" spans="4:4" ht="13.2">
      <c r="D646" s="70"/>
    </row>
    <row r="647" spans="4:4" ht="13.2">
      <c r="D647" s="70"/>
    </row>
    <row r="648" spans="4:4" ht="13.2">
      <c r="D648" s="70"/>
    </row>
    <row r="649" spans="4:4" ht="13.2">
      <c r="D649" s="70"/>
    </row>
    <row r="650" spans="4:4" ht="13.2">
      <c r="D650" s="70"/>
    </row>
    <row r="651" spans="4:4" ht="13.2">
      <c r="D651" s="70"/>
    </row>
    <row r="652" spans="4:4" ht="13.2">
      <c r="D652" s="70"/>
    </row>
    <row r="653" spans="4:4" ht="13.2">
      <c r="D653" s="70"/>
    </row>
    <row r="654" spans="4:4" ht="13.2">
      <c r="D654" s="70"/>
    </row>
    <row r="655" spans="4:4" ht="13.2">
      <c r="D655" s="70"/>
    </row>
    <row r="656" spans="4:4" ht="13.2">
      <c r="D656" s="70"/>
    </row>
    <row r="657" spans="4:4" ht="13.2">
      <c r="D657" s="70"/>
    </row>
    <row r="658" spans="4:4" ht="13.2">
      <c r="D658" s="70"/>
    </row>
    <row r="659" spans="4:4" ht="13.2">
      <c r="D659" s="70"/>
    </row>
    <row r="660" spans="4:4" ht="13.2">
      <c r="D660" s="70"/>
    </row>
    <row r="661" spans="4:4" ht="13.2">
      <c r="D661" s="70"/>
    </row>
    <row r="662" spans="4:4" ht="13.2">
      <c r="D662" s="70"/>
    </row>
    <row r="663" spans="4:4" ht="13.2">
      <c r="D663" s="70"/>
    </row>
    <row r="664" spans="4:4" ht="13.2">
      <c r="D664" s="70"/>
    </row>
    <row r="665" spans="4:4" ht="13.2">
      <c r="D665" s="70"/>
    </row>
    <row r="666" spans="4:4" ht="13.2">
      <c r="D666" s="70"/>
    </row>
    <row r="667" spans="4:4" ht="13.2">
      <c r="D667" s="70"/>
    </row>
    <row r="668" spans="4:4" ht="13.2">
      <c r="D668" s="70"/>
    </row>
    <row r="669" spans="4:4" ht="13.2">
      <c r="D669" s="70"/>
    </row>
    <row r="670" spans="4:4" ht="13.2">
      <c r="D670" s="70"/>
    </row>
    <row r="671" spans="4:4" ht="13.2">
      <c r="D671" s="70"/>
    </row>
    <row r="672" spans="4:4" ht="13.2">
      <c r="D672" s="70"/>
    </row>
    <row r="673" spans="4:4" ht="13.2">
      <c r="D673" s="70"/>
    </row>
    <row r="674" spans="4:4" ht="13.2">
      <c r="D674" s="70"/>
    </row>
    <row r="675" spans="4:4" ht="13.2">
      <c r="D675" s="70"/>
    </row>
    <row r="676" spans="4:4" ht="13.2">
      <c r="D676" s="70"/>
    </row>
    <row r="677" spans="4:4" ht="13.2">
      <c r="D677" s="70"/>
    </row>
    <row r="678" spans="4:4" ht="13.2">
      <c r="D678" s="70"/>
    </row>
    <row r="679" spans="4:4" ht="13.2">
      <c r="D679" s="70"/>
    </row>
    <row r="680" spans="4:4" ht="13.2">
      <c r="D680" s="70"/>
    </row>
    <row r="681" spans="4:4" ht="13.2">
      <c r="D681" s="70"/>
    </row>
    <row r="682" spans="4:4" ht="13.2">
      <c r="D682" s="70"/>
    </row>
    <row r="683" spans="4:4" ht="13.2">
      <c r="D683" s="70"/>
    </row>
    <row r="684" spans="4:4" ht="13.2">
      <c r="D684" s="70"/>
    </row>
    <row r="685" spans="4:4" ht="13.2">
      <c r="D685" s="70"/>
    </row>
    <row r="686" spans="4:4" ht="13.2">
      <c r="D686" s="70"/>
    </row>
    <row r="687" spans="4:4" ht="13.2">
      <c r="D687" s="70"/>
    </row>
    <row r="688" spans="4:4" ht="13.2">
      <c r="D688" s="70"/>
    </row>
    <row r="689" spans="4:4" ht="13.2">
      <c r="D689" s="70"/>
    </row>
    <row r="690" spans="4:4" ht="13.2">
      <c r="D690" s="70"/>
    </row>
    <row r="691" spans="4:4" ht="13.2">
      <c r="D691" s="70"/>
    </row>
    <row r="692" spans="4:4" ht="13.2">
      <c r="D692" s="70"/>
    </row>
    <row r="693" spans="4:4" ht="13.2">
      <c r="D693" s="70"/>
    </row>
    <row r="694" spans="4:4" ht="13.2">
      <c r="D694" s="70"/>
    </row>
    <row r="695" spans="4:4" ht="13.2">
      <c r="D695" s="70"/>
    </row>
    <row r="696" spans="4:4" ht="13.2">
      <c r="D696" s="70"/>
    </row>
    <row r="697" spans="4:4" ht="13.2">
      <c r="D697" s="70"/>
    </row>
    <row r="698" spans="4:4" ht="13.2">
      <c r="D698" s="70"/>
    </row>
    <row r="699" spans="4:4" ht="13.2">
      <c r="D699" s="70"/>
    </row>
    <row r="700" spans="4:4" ht="13.2">
      <c r="D700" s="70"/>
    </row>
    <row r="701" spans="4:4" ht="13.2">
      <c r="D701" s="70"/>
    </row>
    <row r="702" spans="4:4" ht="13.2">
      <c r="D702" s="70"/>
    </row>
    <row r="703" spans="4:4" ht="13.2">
      <c r="D703" s="70"/>
    </row>
    <row r="704" spans="4:4" ht="13.2">
      <c r="D704" s="70"/>
    </row>
    <row r="705" spans="4:4" ht="13.2">
      <c r="D705" s="70"/>
    </row>
    <row r="706" spans="4:4" ht="13.2">
      <c r="D706" s="70"/>
    </row>
    <row r="707" spans="4:4" ht="13.2">
      <c r="D707" s="70"/>
    </row>
    <row r="708" spans="4:4" ht="13.2">
      <c r="D708" s="70"/>
    </row>
    <row r="709" spans="4:4" ht="13.2">
      <c r="D709" s="70"/>
    </row>
    <row r="710" spans="4:4" ht="13.2">
      <c r="D710" s="70"/>
    </row>
    <row r="711" spans="4:4" ht="13.2">
      <c r="D711" s="70"/>
    </row>
    <row r="712" spans="4:4" ht="13.2">
      <c r="D712" s="70"/>
    </row>
    <row r="713" spans="4:4" ht="13.2">
      <c r="D713" s="70"/>
    </row>
    <row r="714" spans="4:4" ht="13.2">
      <c r="D714" s="70"/>
    </row>
    <row r="715" spans="4:4" ht="13.2">
      <c r="D715" s="70"/>
    </row>
    <row r="716" spans="4:4" ht="13.2">
      <c r="D716" s="70"/>
    </row>
    <row r="717" spans="4:4" ht="13.2">
      <c r="D717" s="70"/>
    </row>
    <row r="718" spans="4:4" ht="13.2">
      <c r="D718" s="70"/>
    </row>
    <row r="719" spans="4:4" ht="13.2">
      <c r="D719" s="70"/>
    </row>
    <row r="720" spans="4:4" ht="13.2">
      <c r="D720" s="70"/>
    </row>
    <row r="721" spans="4:4" ht="13.2">
      <c r="D721" s="70"/>
    </row>
    <row r="722" spans="4:4" ht="13.2">
      <c r="D722" s="70"/>
    </row>
    <row r="723" spans="4:4" ht="13.2">
      <c r="D723" s="70"/>
    </row>
    <row r="724" spans="4:4" ht="13.2">
      <c r="D724" s="70"/>
    </row>
    <row r="725" spans="4:4" ht="13.2">
      <c r="D725" s="70"/>
    </row>
    <row r="726" spans="4:4" ht="13.2">
      <c r="D726" s="70"/>
    </row>
    <row r="727" spans="4:4" ht="13.2">
      <c r="D727" s="70"/>
    </row>
    <row r="728" spans="4:4" ht="13.2">
      <c r="D728" s="70"/>
    </row>
    <row r="729" spans="4:4" ht="13.2">
      <c r="D729" s="70"/>
    </row>
    <row r="730" spans="4:4" ht="13.2">
      <c r="D730" s="70"/>
    </row>
    <row r="731" spans="4:4" ht="13.2">
      <c r="D731" s="70"/>
    </row>
    <row r="732" spans="4:4" ht="13.2">
      <c r="D732" s="70"/>
    </row>
    <row r="733" spans="4:4" ht="13.2">
      <c r="D733" s="70"/>
    </row>
    <row r="734" spans="4:4" ht="13.2">
      <c r="D734" s="70"/>
    </row>
    <row r="735" spans="4:4" ht="13.2">
      <c r="D735" s="70"/>
    </row>
    <row r="736" spans="4:4" ht="13.2">
      <c r="D736" s="70"/>
    </row>
    <row r="737" spans="4:4" ht="13.2">
      <c r="D737" s="70"/>
    </row>
    <row r="738" spans="4:4" ht="13.2">
      <c r="D738" s="70"/>
    </row>
    <row r="739" spans="4:4" ht="13.2">
      <c r="D739" s="70"/>
    </row>
    <row r="740" spans="4:4" ht="13.2">
      <c r="D740" s="70"/>
    </row>
    <row r="741" spans="4:4" ht="13.2">
      <c r="D741" s="70"/>
    </row>
    <row r="742" spans="4:4" ht="13.2">
      <c r="D742" s="70"/>
    </row>
    <row r="743" spans="4:4" ht="13.2">
      <c r="D743" s="70"/>
    </row>
    <row r="744" spans="4:4" ht="13.2">
      <c r="D744" s="70"/>
    </row>
    <row r="745" spans="4:4" ht="13.2">
      <c r="D745" s="70"/>
    </row>
    <row r="746" spans="4:4" ht="13.2">
      <c r="D746" s="70"/>
    </row>
    <row r="747" spans="4:4" ht="13.2">
      <c r="D747" s="70"/>
    </row>
    <row r="748" spans="4:4" ht="13.2">
      <c r="D748" s="70"/>
    </row>
    <row r="749" spans="4:4" ht="13.2">
      <c r="D749" s="70"/>
    </row>
    <row r="750" spans="4:4" ht="13.2">
      <c r="D750" s="70"/>
    </row>
    <row r="751" spans="4:4" ht="13.2">
      <c r="D751" s="70"/>
    </row>
    <row r="752" spans="4:4" ht="13.2">
      <c r="D752" s="70"/>
    </row>
    <row r="753" spans="4:4" ht="13.2">
      <c r="D753" s="70"/>
    </row>
    <row r="754" spans="4:4" ht="13.2">
      <c r="D754" s="70"/>
    </row>
    <row r="755" spans="4:4" ht="13.2">
      <c r="D755" s="70"/>
    </row>
    <row r="756" spans="4:4" ht="13.2">
      <c r="D756" s="70"/>
    </row>
    <row r="757" spans="4:4" ht="13.2">
      <c r="D757" s="70"/>
    </row>
    <row r="758" spans="4:4" ht="13.2">
      <c r="D758" s="70"/>
    </row>
    <row r="759" spans="4:4" ht="13.2">
      <c r="D759" s="70"/>
    </row>
    <row r="760" spans="4:4" ht="13.2">
      <c r="D760" s="70"/>
    </row>
    <row r="761" spans="4:4" ht="13.2">
      <c r="D761" s="70"/>
    </row>
    <row r="762" spans="4:4" ht="13.2">
      <c r="D762" s="70"/>
    </row>
    <row r="763" spans="4:4" ht="13.2">
      <c r="D763" s="70"/>
    </row>
    <row r="764" spans="4:4" ht="13.2">
      <c r="D764" s="70"/>
    </row>
    <row r="765" spans="4:4" ht="13.2">
      <c r="D765" s="70"/>
    </row>
    <row r="766" spans="4:4" ht="13.2">
      <c r="D766" s="70"/>
    </row>
    <row r="767" spans="4:4" ht="13.2">
      <c r="D767" s="70"/>
    </row>
    <row r="768" spans="4:4" ht="13.2">
      <c r="D768" s="70"/>
    </row>
    <row r="769" spans="4:4" ht="13.2">
      <c r="D769" s="70"/>
    </row>
    <row r="770" spans="4:4" ht="13.2">
      <c r="D770" s="70"/>
    </row>
    <row r="771" spans="4:4" ht="13.2">
      <c r="D771" s="70"/>
    </row>
    <row r="772" spans="4:4" ht="13.2">
      <c r="D772" s="70"/>
    </row>
    <row r="773" spans="4:4" ht="13.2">
      <c r="D773" s="70"/>
    </row>
    <row r="774" spans="4:4" ht="13.2">
      <c r="D774" s="70"/>
    </row>
    <row r="775" spans="4:4" ht="13.2">
      <c r="D775" s="70"/>
    </row>
    <row r="776" spans="4:4" ht="13.2">
      <c r="D776" s="70"/>
    </row>
    <row r="777" spans="4:4" ht="13.2">
      <c r="D777" s="70"/>
    </row>
    <row r="778" spans="4:4" ht="13.2">
      <c r="D778" s="70"/>
    </row>
    <row r="779" spans="4:4" ht="13.2">
      <c r="D779" s="70"/>
    </row>
    <row r="780" spans="4:4" ht="13.2">
      <c r="D780" s="70"/>
    </row>
    <row r="781" spans="4:4" ht="13.2">
      <c r="D781" s="70"/>
    </row>
    <row r="782" spans="4:4" ht="13.2">
      <c r="D782" s="70"/>
    </row>
    <row r="783" spans="4:4" ht="13.2">
      <c r="D783" s="70"/>
    </row>
    <row r="784" spans="4:4" ht="13.2">
      <c r="D784" s="70"/>
    </row>
    <row r="785" spans="4:4" ht="13.2">
      <c r="D785" s="70"/>
    </row>
    <row r="786" spans="4:4" ht="13.2">
      <c r="D786" s="70"/>
    </row>
    <row r="787" spans="4:4" ht="13.2">
      <c r="D787" s="70"/>
    </row>
    <row r="788" spans="4:4" ht="13.2">
      <c r="D788" s="70"/>
    </row>
    <row r="789" spans="4:4" ht="13.2">
      <c r="D789" s="70"/>
    </row>
    <row r="790" spans="4:4" ht="13.2">
      <c r="D790" s="70"/>
    </row>
    <row r="791" spans="4:4" ht="13.2">
      <c r="D791" s="70"/>
    </row>
    <row r="792" spans="4:4" ht="13.2">
      <c r="D792" s="70"/>
    </row>
    <row r="793" spans="4:4" ht="13.2">
      <c r="D793" s="70"/>
    </row>
    <row r="794" spans="4:4" ht="13.2">
      <c r="D794" s="70"/>
    </row>
    <row r="795" spans="4:4" ht="13.2">
      <c r="D795" s="70"/>
    </row>
    <row r="796" spans="4:4" ht="13.2">
      <c r="D796" s="70"/>
    </row>
    <row r="797" spans="4:4" ht="13.2">
      <c r="D797" s="70"/>
    </row>
    <row r="798" spans="4:4" ht="13.2">
      <c r="D798" s="70"/>
    </row>
    <row r="799" spans="4:4" ht="13.2">
      <c r="D799" s="70"/>
    </row>
    <row r="800" spans="4:4" ht="13.2">
      <c r="D800" s="70"/>
    </row>
    <row r="801" spans="4:4" ht="13.2">
      <c r="D801" s="70"/>
    </row>
    <row r="802" spans="4:4" ht="13.2">
      <c r="D802" s="70"/>
    </row>
    <row r="803" spans="4:4" ht="13.2">
      <c r="D803" s="70"/>
    </row>
    <row r="804" spans="4:4" ht="13.2">
      <c r="D804" s="70"/>
    </row>
    <row r="805" spans="4:4" ht="13.2">
      <c r="D805" s="70"/>
    </row>
    <row r="806" spans="4:4" ht="13.2">
      <c r="D806" s="70"/>
    </row>
    <row r="807" spans="4:4" ht="13.2">
      <c r="D807" s="70"/>
    </row>
    <row r="808" spans="4:4" ht="13.2">
      <c r="D808" s="70"/>
    </row>
    <row r="809" spans="4:4" ht="13.2">
      <c r="D809" s="70"/>
    </row>
    <row r="810" spans="4:4" ht="13.2">
      <c r="D810" s="70"/>
    </row>
    <row r="811" spans="4:4" ht="13.2">
      <c r="D811" s="70"/>
    </row>
    <row r="812" spans="4:4" ht="13.2">
      <c r="D812" s="70"/>
    </row>
    <row r="813" spans="4:4" ht="13.2">
      <c r="D813" s="70"/>
    </row>
    <row r="814" spans="4:4" ht="13.2">
      <c r="D814" s="70"/>
    </row>
    <row r="815" spans="4:4" ht="13.2">
      <c r="D815" s="70"/>
    </row>
    <row r="816" spans="4:4" ht="13.2">
      <c r="D816" s="70"/>
    </row>
    <row r="817" spans="4:4" ht="13.2">
      <c r="D817" s="70"/>
    </row>
    <row r="818" spans="4:4" ht="13.2">
      <c r="D818" s="70"/>
    </row>
    <row r="819" spans="4:4" ht="13.2">
      <c r="D819" s="70"/>
    </row>
    <row r="820" spans="4:4" ht="13.2">
      <c r="D820" s="70"/>
    </row>
    <row r="821" spans="4:4" ht="13.2">
      <c r="D821" s="70"/>
    </row>
    <row r="822" spans="4:4" ht="13.2">
      <c r="D822" s="70"/>
    </row>
    <row r="823" spans="4:4" ht="13.2">
      <c r="D823" s="70"/>
    </row>
    <row r="824" spans="4:4" ht="13.2">
      <c r="D824" s="70"/>
    </row>
    <row r="825" spans="4:4" ht="13.2">
      <c r="D825" s="70"/>
    </row>
    <row r="826" spans="4:4" ht="13.2">
      <c r="D826" s="70"/>
    </row>
    <row r="827" spans="4:4" ht="13.2">
      <c r="D827" s="70"/>
    </row>
    <row r="828" spans="4:4" ht="13.2">
      <c r="D828" s="70"/>
    </row>
    <row r="829" spans="4:4" ht="13.2">
      <c r="D829" s="70"/>
    </row>
    <row r="830" spans="4:4" ht="13.2">
      <c r="D830" s="70"/>
    </row>
    <row r="831" spans="4:4" ht="13.2">
      <c r="D831" s="70"/>
    </row>
    <row r="832" spans="4:4" ht="13.2">
      <c r="D832" s="70"/>
    </row>
    <row r="833" spans="4:4" ht="13.2">
      <c r="D833" s="70"/>
    </row>
    <row r="834" spans="4:4" ht="13.2">
      <c r="D834" s="70"/>
    </row>
    <row r="835" spans="4:4" ht="13.2">
      <c r="D835" s="70"/>
    </row>
    <row r="836" spans="4:4" ht="13.2">
      <c r="D836" s="70"/>
    </row>
    <row r="837" spans="4:4" ht="13.2">
      <c r="D837" s="70"/>
    </row>
    <row r="838" spans="4:4" ht="13.2">
      <c r="D838" s="70"/>
    </row>
    <row r="839" spans="4:4" ht="13.2">
      <c r="D839" s="70"/>
    </row>
    <row r="840" spans="4:4" ht="13.2">
      <c r="D840" s="70"/>
    </row>
    <row r="841" spans="4:4" ht="13.2">
      <c r="D841" s="70"/>
    </row>
    <row r="842" spans="4:4" ht="13.2">
      <c r="D842" s="70"/>
    </row>
    <row r="843" spans="4:4" ht="13.2">
      <c r="D843" s="70"/>
    </row>
    <row r="844" spans="4:4" ht="13.2">
      <c r="D844" s="70"/>
    </row>
    <row r="845" spans="4:4" ht="13.2">
      <c r="D845" s="70"/>
    </row>
    <row r="846" spans="4:4" ht="13.2">
      <c r="D846" s="70"/>
    </row>
    <row r="847" spans="4:4" ht="13.2">
      <c r="D847" s="70"/>
    </row>
    <row r="848" spans="4:4" ht="13.2">
      <c r="D848" s="70"/>
    </row>
    <row r="849" spans="4:4" ht="13.2">
      <c r="D849" s="70"/>
    </row>
    <row r="850" spans="4:4" ht="13.2">
      <c r="D850" s="70"/>
    </row>
    <row r="851" spans="4:4" ht="13.2">
      <c r="D851" s="70"/>
    </row>
    <row r="852" spans="4:4" ht="13.2">
      <c r="D852" s="70"/>
    </row>
    <row r="853" spans="4:4" ht="13.2">
      <c r="D853" s="70"/>
    </row>
    <row r="854" spans="4:4" ht="13.2">
      <c r="D854" s="70"/>
    </row>
    <row r="855" spans="4:4" ht="13.2">
      <c r="D855" s="70"/>
    </row>
    <row r="856" spans="4:4" ht="13.2">
      <c r="D856" s="70"/>
    </row>
    <row r="857" spans="4:4" ht="13.2">
      <c r="D857" s="70"/>
    </row>
    <row r="858" spans="4:4" ht="13.2">
      <c r="D858" s="70"/>
    </row>
    <row r="859" spans="4:4" ht="13.2">
      <c r="D859" s="70"/>
    </row>
    <row r="860" spans="4:4" ht="13.2">
      <c r="D860" s="70"/>
    </row>
    <row r="861" spans="4:4" ht="13.2">
      <c r="D861" s="70"/>
    </row>
    <row r="862" spans="4:4" ht="13.2">
      <c r="D862" s="70"/>
    </row>
    <row r="863" spans="4:4" ht="13.2">
      <c r="D863" s="70"/>
    </row>
    <row r="864" spans="4:4" ht="13.2">
      <c r="D864" s="70"/>
    </row>
    <row r="865" spans="4:4" ht="13.2">
      <c r="D865" s="70"/>
    </row>
    <row r="866" spans="4:4" ht="13.2">
      <c r="D866" s="70"/>
    </row>
    <row r="867" spans="4:4" ht="13.2">
      <c r="D867" s="70"/>
    </row>
    <row r="868" spans="4:4" ht="13.2">
      <c r="D868" s="70"/>
    </row>
    <row r="869" spans="4:4" ht="13.2">
      <c r="D869" s="70"/>
    </row>
    <row r="870" spans="4:4" ht="13.2">
      <c r="D870" s="70"/>
    </row>
    <row r="871" spans="4:4" ht="13.2">
      <c r="D871" s="70"/>
    </row>
    <row r="872" spans="4:4" ht="13.2">
      <c r="D872" s="70"/>
    </row>
    <row r="873" spans="4:4" ht="13.2">
      <c r="D873" s="70"/>
    </row>
    <row r="874" spans="4:4" ht="13.2">
      <c r="D874" s="70"/>
    </row>
    <row r="875" spans="4:4" ht="13.2">
      <c r="D875" s="70"/>
    </row>
    <row r="876" spans="4:4" ht="13.2">
      <c r="D876" s="70"/>
    </row>
    <row r="877" spans="4:4" ht="13.2">
      <c r="D877" s="70"/>
    </row>
    <row r="878" spans="4:4" ht="13.2">
      <c r="D878" s="70"/>
    </row>
    <row r="879" spans="4:4" ht="13.2">
      <c r="D879" s="70"/>
    </row>
    <row r="880" spans="4:4" ht="13.2">
      <c r="D880" s="70"/>
    </row>
    <row r="881" spans="4:4" ht="13.2">
      <c r="D881" s="70"/>
    </row>
    <row r="882" spans="4:4" ht="13.2">
      <c r="D882" s="70"/>
    </row>
    <row r="883" spans="4:4" ht="13.2">
      <c r="D883" s="70"/>
    </row>
    <row r="884" spans="4:4" ht="13.2">
      <c r="D884" s="70"/>
    </row>
    <row r="885" spans="4:4" ht="13.2">
      <c r="D885" s="70"/>
    </row>
    <row r="886" spans="4:4" ht="13.2">
      <c r="D886" s="70"/>
    </row>
    <row r="887" spans="4:4" ht="13.2">
      <c r="D887" s="70"/>
    </row>
    <row r="888" spans="4:4" ht="13.2">
      <c r="D888" s="70"/>
    </row>
    <row r="889" spans="4:4" ht="13.2">
      <c r="D889" s="70"/>
    </row>
    <row r="890" spans="4:4" ht="13.2">
      <c r="D890" s="70"/>
    </row>
    <row r="891" spans="4:4" ht="13.2">
      <c r="D891" s="70"/>
    </row>
    <row r="892" spans="4:4" ht="13.2">
      <c r="D892" s="70"/>
    </row>
    <row r="893" spans="4:4" ht="13.2">
      <c r="D893" s="70"/>
    </row>
    <row r="894" spans="4:4" ht="13.2">
      <c r="D894" s="70"/>
    </row>
    <row r="895" spans="4:4" ht="13.2">
      <c r="D895" s="70"/>
    </row>
    <row r="896" spans="4:4" ht="13.2">
      <c r="D896" s="70"/>
    </row>
    <row r="897" spans="4:4" ht="13.2">
      <c r="D897" s="70"/>
    </row>
    <row r="898" spans="4:4" ht="13.2">
      <c r="D898" s="70"/>
    </row>
    <row r="899" spans="4:4" ht="13.2">
      <c r="D899" s="70"/>
    </row>
    <row r="900" spans="4:4" ht="13.2">
      <c r="D900" s="70"/>
    </row>
    <row r="901" spans="4:4" ht="13.2">
      <c r="D901" s="70"/>
    </row>
    <row r="902" spans="4:4" ht="13.2">
      <c r="D902" s="70"/>
    </row>
    <row r="903" spans="4:4" ht="13.2">
      <c r="D903" s="70"/>
    </row>
    <row r="904" spans="4:4" ht="13.2">
      <c r="D904" s="70"/>
    </row>
    <row r="905" spans="4:4" ht="13.2">
      <c r="D905" s="70"/>
    </row>
    <row r="906" spans="4:4" ht="13.2">
      <c r="D906" s="70"/>
    </row>
    <row r="907" spans="4:4" ht="13.2">
      <c r="D907" s="70"/>
    </row>
    <row r="908" spans="4:4" ht="13.2">
      <c r="D908" s="70"/>
    </row>
    <row r="909" spans="4:4" ht="13.2">
      <c r="D909" s="70"/>
    </row>
    <row r="910" spans="4:4" ht="13.2">
      <c r="D910" s="70"/>
    </row>
    <row r="911" spans="4:4" ht="13.2">
      <c r="D911" s="70"/>
    </row>
    <row r="912" spans="4:4" ht="13.2">
      <c r="D912" s="70"/>
    </row>
    <row r="913" spans="4:4" ht="13.2">
      <c r="D913" s="70"/>
    </row>
    <row r="914" spans="4:4" ht="13.2">
      <c r="D914" s="70"/>
    </row>
    <row r="915" spans="4:4" ht="13.2">
      <c r="D915" s="70"/>
    </row>
    <row r="916" spans="4:4" ht="13.2">
      <c r="D916" s="70"/>
    </row>
    <row r="917" spans="4:4" ht="13.2">
      <c r="D917" s="70"/>
    </row>
    <row r="918" spans="4:4" ht="13.2">
      <c r="D918" s="70"/>
    </row>
    <row r="919" spans="4:4" ht="13.2">
      <c r="D919" s="70"/>
    </row>
    <row r="920" spans="4:4" ht="13.2">
      <c r="D920" s="70"/>
    </row>
    <row r="921" spans="4:4" ht="13.2">
      <c r="D921" s="70"/>
    </row>
    <row r="922" spans="4:4" ht="13.2">
      <c r="D922" s="70"/>
    </row>
    <row r="923" spans="4:4" ht="13.2">
      <c r="D923" s="70"/>
    </row>
    <row r="924" spans="4:4" ht="13.2">
      <c r="D924" s="70"/>
    </row>
    <row r="925" spans="4:4" ht="13.2">
      <c r="D925" s="70"/>
    </row>
    <row r="926" spans="4:4" ht="13.2">
      <c r="D926" s="70"/>
    </row>
    <row r="927" spans="4:4" ht="13.2">
      <c r="D927" s="70"/>
    </row>
    <row r="928" spans="4:4" ht="13.2">
      <c r="D928" s="70"/>
    </row>
    <row r="929" spans="4:4" ht="13.2">
      <c r="D929" s="70"/>
    </row>
    <row r="930" spans="4:4" ht="13.2">
      <c r="D930" s="70"/>
    </row>
    <row r="931" spans="4:4" ht="13.2">
      <c r="D931" s="70"/>
    </row>
    <row r="932" spans="4:4" ht="13.2">
      <c r="D932" s="70"/>
    </row>
    <row r="933" spans="4:4" ht="13.2">
      <c r="D933" s="70"/>
    </row>
    <row r="934" spans="4:4" ht="13.2">
      <c r="D934" s="70"/>
    </row>
    <row r="935" spans="4:4" ht="13.2">
      <c r="D935" s="70"/>
    </row>
    <row r="936" spans="4:4" ht="13.2">
      <c r="D936" s="70"/>
    </row>
    <row r="937" spans="4:4" ht="13.2">
      <c r="D937" s="70"/>
    </row>
    <row r="938" spans="4:4" ht="13.2">
      <c r="D938" s="70"/>
    </row>
    <row r="939" spans="4:4" ht="13.2">
      <c r="D939" s="70"/>
    </row>
    <row r="940" spans="4:4" ht="13.2">
      <c r="D940" s="70"/>
    </row>
    <row r="941" spans="4:4" ht="13.2">
      <c r="D941" s="70"/>
    </row>
    <row r="942" spans="4:4" ht="13.2">
      <c r="D942" s="70"/>
    </row>
    <row r="943" spans="4:4" ht="13.2">
      <c r="D943" s="70"/>
    </row>
    <row r="944" spans="4:4" ht="13.2">
      <c r="D944" s="70"/>
    </row>
    <row r="945" spans="4:4" ht="13.2">
      <c r="D945" s="70"/>
    </row>
    <row r="946" spans="4:4" ht="13.2">
      <c r="D946" s="70"/>
    </row>
    <row r="947" spans="4:4" ht="13.2">
      <c r="D947" s="70"/>
    </row>
    <row r="948" spans="4:4" ht="13.2">
      <c r="D948" s="70"/>
    </row>
    <row r="949" spans="4:4" ht="13.2">
      <c r="D949" s="70"/>
    </row>
    <row r="950" spans="4:4" ht="13.2">
      <c r="D950" s="70"/>
    </row>
    <row r="951" spans="4:4" ht="13.2">
      <c r="D951" s="70"/>
    </row>
    <row r="952" spans="4:4" ht="13.2">
      <c r="D952" s="70"/>
    </row>
    <row r="953" spans="4:4" ht="13.2">
      <c r="D953" s="70"/>
    </row>
    <row r="954" spans="4:4" ht="13.2">
      <c r="D954" s="70"/>
    </row>
    <row r="955" spans="4:4" ht="13.2">
      <c r="D955" s="70"/>
    </row>
    <row r="956" spans="4:4" ht="13.2">
      <c r="D956" s="70"/>
    </row>
    <row r="957" spans="4:4" ht="13.2">
      <c r="D957" s="70"/>
    </row>
    <row r="958" spans="4:4" ht="13.2">
      <c r="D958" s="70"/>
    </row>
    <row r="959" spans="4:4" ht="13.2">
      <c r="D959" s="70"/>
    </row>
    <row r="960" spans="4:4" ht="13.2">
      <c r="D960" s="70"/>
    </row>
    <row r="961" spans="4:4" ht="13.2">
      <c r="D961" s="70"/>
    </row>
    <row r="962" spans="4:4" ht="13.2">
      <c r="D962" s="70"/>
    </row>
    <row r="963" spans="4:4" ht="13.2">
      <c r="D963" s="70"/>
    </row>
    <row r="964" spans="4:4" ht="13.2">
      <c r="D964" s="70"/>
    </row>
    <row r="965" spans="4:4" ht="13.2">
      <c r="D965" s="70"/>
    </row>
    <row r="966" spans="4:4" ht="13.2">
      <c r="D966" s="70"/>
    </row>
    <row r="967" spans="4:4" ht="13.2">
      <c r="D967" s="70"/>
    </row>
    <row r="968" spans="4:4" ht="13.2">
      <c r="D968" s="70"/>
    </row>
    <row r="969" spans="4:4" ht="13.2">
      <c r="D969" s="70"/>
    </row>
    <row r="970" spans="4:4" ht="13.2">
      <c r="D970" s="70"/>
    </row>
    <row r="971" spans="4:4" ht="13.2">
      <c r="D971" s="70"/>
    </row>
    <row r="972" spans="4:4" ht="13.2">
      <c r="D972" s="70"/>
    </row>
    <row r="973" spans="4:4" ht="13.2">
      <c r="D973" s="70"/>
    </row>
    <row r="974" spans="4:4" ht="13.2">
      <c r="D974" s="70"/>
    </row>
    <row r="975" spans="4:4" ht="13.2">
      <c r="D975" s="70"/>
    </row>
    <row r="976" spans="4:4" ht="13.2">
      <c r="D976" s="70"/>
    </row>
    <row r="977" spans="4:4" ht="13.2">
      <c r="D977" s="70"/>
    </row>
    <row r="978" spans="4:4" ht="13.2">
      <c r="D978" s="70"/>
    </row>
    <row r="979" spans="4:4" ht="13.2">
      <c r="D979" s="70"/>
    </row>
    <row r="980" spans="4:4" ht="13.2">
      <c r="D980" s="70"/>
    </row>
    <row r="981" spans="4:4" ht="13.2">
      <c r="D981" s="70"/>
    </row>
    <row r="982" spans="4:4" ht="13.2">
      <c r="D982" s="70"/>
    </row>
    <row r="983" spans="4:4" ht="13.2">
      <c r="D983" s="70"/>
    </row>
    <row r="984" spans="4:4" ht="13.2">
      <c r="D984" s="70"/>
    </row>
    <row r="985" spans="4:4" ht="13.2">
      <c r="D985" s="70"/>
    </row>
    <row r="986" spans="4:4" ht="13.2">
      <c r="D986" s="70"/>
    </row>
    <row r="987" spans="4:4" ht="13.2">
      <c r="D987" s="70"/>
    </row>
    <row r="988" spans="4:4" ht="13.2">
      <c r="D988" s="70"/>
    </row>
    <row r="989" spans="4:4" ht="13.2">
      <c r="D989" s="70"/>
    </row>
    <row r="990" spans="4:4" ht="13.2">
      <c r="D990" s="70"/>
    </row>
    <row r="991" spans="4:4" ht="13.2">
      <c r="D991" s="70"/>
    </row>
    <row r="992" spans="4:4" ht="13.2">
      <c r="D992" s="70"/>
    </row>
    <row r="993" spans="4:4" ht="13.2">
      <c r="D993" s="70"/>
    </row>
    <row r="994" spans="4:4" ht="13.2">
      <c r="D994" s="70"/>
    </row>
    <row r="995" spans="4:4" ht="13.2">
      <c r="D995" s="70"/>
    </row>
    <row r="996" spans="4:4" ht="13.2">
      <c r="D996" s="70"/>
    </row>
    <row r="997" spans="4:4" ht="13.2">
      <c r="D997" s="70"/>
    </row>
    <row r="998" spans="4:4" ht="13.2">
      <c r="D998" s="70"/>
    </row>
    <row r="999" spans="4:4" ht="13.2">
      <c r="D999" s="70"/>
    </row>
    <row r="1000" spans="4:4" ht="13.2">
      <c r="D1000" s="70"/>
    </row>
    <row r="1001" spans="4:4" ht="13.2">
      <c r="D1001" s="70"/>
    </row>
    <row r="1002" spans="4:4" ht="13.2">
      <c r="D1002" s="70"/>
    </row>
  </sheetData>
  <mergeCells count="1">
    <mergeCell ref="A1:D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167</v>
      </c>
      <c r="C1" s="1" t="s">
        <v>164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'New Addington North'!D22</f>
        <v>10917.74</v>
      </c>
      <c r="C2" s="23">
        <f>'New Addington North'!D10</f>
        <v>8000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'New Addington North'!D23</f>
        <v>0</v>
      </c>
      <c r="C3" s="21">
        <f>SUM(8000-C2)</f>
        <v>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>
      <selection sqref="A1:D1"/>
    </sheetView>
  </sheetViews>
  <sheetFormatPr defaultColWidth="14.44140625" defaultRowHeight="15.75" customHeight="1"/>
  <cols>
    <col min="1" max="1" width="18" customWidth="1"/>
    <col min="2" max="2" width="31.88671875" customWidth="1"/>
    <col min="3" max="3" width="61.44140625" customWidth="1"/>
    <col min="4" max="4" width="17.33203125" customWidth="1"/>
  </cols>
  <sheetData>
    <row r="1" spans="1:4" ht="15.75" customHeight="1">
      <c r="A1" s="233" t="s">
        <v>168</v>
      </c>
      <c r="B1" s="227"/>
      <c r="C1" s="227"/>
      <c r="D1" s="227"/>
    </row>
    <row r="2" spans="1:4" ht="14.4">
      <c r="A2" s="3" t="s">
        <v>5</v>
      </c>
      <c r="B2" s="131" t="s">
        <v>6</v>
      </c>
      <c r="C2" s="76" t="s">
        <v>7</v>
      </c>
      <c r="D2" s="10" t="s">
        <v>8</v>
      </c>
    </row>
    <row r="3" spans="1:4" ht="14.4">
      <c r="A3" s="9" t="s">
        <v>169</v>
      </c>
      <c r="B3" s="25">
        <v>9025</v>
      </c>
      <c r="C3" s="78"/>
      <c r="D3" s="35"/>
    </row>
    <row r="4" spans="1:4" ht="14.4">
      <c r="A4" s="17"/>
      <c r="B4" s="13"/>
      <c r="C4" s="80" t="s">
        <v>170</v>
      </c>
      <c r="D4" s="18">
        <v>750</v>
      </c>
    </row>
    <row r="5" spans="1:4" ht="14.4">
      <c r="A5" s="17"/>
      <c r="B5" s="13"/>
      <c r="C5" s="80" t="s">
        <v>171</v>
      </c>
      <c r="D5" s="18">
        <v>500</v>
      </c>
    </row>
    <row r="6" spans="1:4" ht="14.4">
      <c r="A6" s="17"/>
      <c r="B6" s="13"/>
      <c r="C6" s="80" t="s">
        <v>172</v>
      </c>
      <c r="D6" s="18">
        <v>750</v>
      </c>
    </row>
    <row r="7" spans="1:4" ht="14.4">
      <c r="A7" s="17"/>
      <c r="B7" s="13"/>
      <c r="C7" s="93" t="s">
        <v>173</v>
      </c>
      <c r="D7" s="11">
        <v>800</v>
      </c>
    </row>
    <row r="8" spans="1:4" ht="14.4">
      <c r="A8" s="17"/>
      <c r="B8" s="13"/>
      <c r="C8" s="80" t="s">
        <v>174</v>
      </c>
      <c r="D8" s="18">
        <v>700</v>
      </c>
    </row>
    <row r="9" spans="1:4" ht="14.4">
      <c r="A9" s="17"/>
      <c r="B9" s="13"/>
      <c r="C9" s="80" t="s">
        <v>175</v>
      </c>
      <c r="D9" s="18">
        <v>250</v>
      </c>
    </row>
    <row r="10" spans="1:4" ht="14.4">
      <c r="A10" s="132"/>
      <c r="B10" s="133"/>
      <c r="C10" s="80" t="s">
        <v>176</v>
      </c>
      <c r="D10" s="18">
        <v>1000</v>
      </c>
    </row>
    <row r="11" spans="1:4" ht="14.4">
      <c r="A11" s="134"/>
      <c r="B11" s="135"/>
      <c r="C11" s="136" t="s">
        <v>177</v>
      </c>
      <c r="D11" s="137">
        <v>1000</v>
      </c>
    </row>
    <row r="12" spans="1:4" ht="15.75" customHeight="1">
      <c r="A12" s="138"/>
      <c r="B12" s="138"/>
      <c r="C12" s="139" t="s">
        <v>178</v>
      </c>
      <c r="D12" s="140">
        <v>3225</v>
      </c>
    </row>
    <row r="13" spans="1:4" ht="14.4">
      <c r="A13" s="141"/>
      <c r="B13" s="142"/>
      <c r="C13" s="143"/>
      <c r="D13" s="26"/>
    </row>
    <row r="14" spans="1:4" ht="14.4">
      <c r="A14" s="141"/>
      <c r="B14" s="142"/>
      <c r="C14" s="143"/>
      <c r="D14" s="26"/>
    </row>
    <row r="15" spans="1:4" ht="14.4">
      <c r="A15" s="22"/>
      <c r="B15" s="30"/>
      <c r="C15" s="24" t="s">
        <v>14</v>
      </c>
      <c r="D15" s="26">
        <f>SUM(D3:D12)</f>
        <v>8975</v>
      </c>
    </row>
    <row r="16" spans="1:4" ht="15.75" customHeight="1">
      <c r="A16" s="28"/>
      <c r="B16" s="30"/>
      <c r="C16" s="32" t="s">
        <v>22</v>
      </c>
      <c r="D16" s="34">
        <f>B3-D15</f>
        <v>50</v>
      </c>
    </row>
    <row r="17" spans="1:4" ht="14.4">
      <c r="A17" s="36" t="s">
        <v>179</v>
      </c>
      <c r="B17" s="48">
        <v>10755</v>
      </c>
      <c r="C17" s="83"/>
      <c r="D17" s="50"/>
    </row>
    <row r="18" spans="1:4" ht="14.4">
      <c r="A18" s="43"/>
      <c r="B18" s="40"/>
      <c r="C18" s="85" t="s">
        <v>16</v>
      </c>
      <c r="D18" s="51">
        <v>4500</v>
      </c>
    </row>
    <row r="19" spans="1:4" ht="14.4">
      <c r="A19" s="43"/>
      <c r="B19" s="40"/>
      <c r="C19" s="85" t="s">
        <v>180</v>
      </c>
      <c r="D19" s="51">
        <v>750</v>
      </c>
    </row>
    <row r="20" spans="1:4" ht="14.4">
      <c r="A20" s="43"/>
      <c r="B20" s="40"/>
      <c r="C20" s="85" t="s">
        <v>181</v>
      </c>
      <c r="D20" s="51">
        <v>1500</v>
      </c>
    </row>
    <row r="21" spans="1:4" ht="14.4">
      <c r="A21" s="43"/>
      <c r="B21" s="40"/>
      <c r="C21" s="85" t="s">
        <v>182</v>
      </c>
      <c r="D21" s="51">
        <v>500</v>
      </c>
    </row>
    <row r="22" spans="1:4" ht="14.4">
      <c r="A22" s="43"/>
      <c r="B22" s="40"/>
      <c r="C22" s="85" t="s">
        <v>183</v>
      </c>
      <c r="D22" s="51">
        <v>500</v>
      </c>
    </row>
    <row r="23" spans="1:4" ht="14.4">
      <c r="A23" s="43"/>
      <c r="B23" s="40"/>
      <c r="C23" s="85" t="s">
        <v>184</v>
      </c>
      <c r="D23" s="51">
        <v>1500</v>
      </c>
    </row>
    <row r="24" spans="1:4" ht="14.4">
      <c r="A24" s="43"/>
      <c r="B24" s="40"/>
      <c r="C24" s="85" t="s">
        <v>185</v>
      </c>
      <c r="D24" s="51">
        <v>295</v>
      </c>
    </row>
    <row r="25" spans="1:4" ht="14.4">
      <c r="A25" s="22"/>
      <c r="B25" s="30"/>
      <c r="C25" s="24" t="s">
        <v>14</v>
      </c>
      <c r="D25" s="26">
        <f>SUM(D17:D24)</f>
        <v>9545</v>
      </c>
    </row>
    <row r="26" spans="1:4" ht="15.75" customHeight="1">
      <c r="A26" s="28"/>
      <c r="B26" s="30"/>
      <c r="C26" s="32" t="s">
        <v>22</v>
      </c>
      <c r="D26" s="34">
        <f>B17-D25</f>
        <v>1210</v>
      </c>
    </row>
    <row r="27" spans="1:4" ht="13.2">
      <c r="D27" s="70"/>
    </row>
    <row r="28" spans="1:4" ht="13.2">
      <c r="D28" s="70"/>
    </row>
    <row r="29" spans="1:4" ht="13.2">
      <c r="D29" s="70"/>
    </row>
    <row r="30" spans="1:4" ht="13.2">
      <c r="D30" s="70"/>
    </row>
    <row r="31" spans="1:4" ht="13.2">
      <c r="D31" s="70"/>
    </row>
    <row r="32" spans="1:4" ht="13.2">
      <c r="D32" s="70"/>
    </row>
    <row r="33" spans="4:4" ht="13.2">
      <c r="D33" s="70"/>
    </row>
    <row r="34" spans="4:4" ht="13.2">
      <c r="D34" s="70"/>
    </row>
    <row r="35" spans="4:4" ht="13.2">
      <c r="D35" s="70"/>
    </row>
    <row r="36" spans="4:4" ht="13.2">
      <c r="D36" s="70"/>
    </row>
    <row r="37" spans="4:4" ht="13.2">
      <c r="D37" s="70"/>
    </row>
    <row r="38" spans="4:4" ht="13.2">
      <c r="D38" s="70"/>
    </row>
    <row r="39" spans="4:4" ht="13.2">
      <c r="D39" s="70"/>
    </row>
    <row r="40" spans="4:4" ht="13.2">
      <c r="D40" s="70"/>
    </row>
    <row r="41" spans="4:4" ht="13.2">
      <c r="D41" s="70"/>
    </row>
    <row r="42" spans="4:4" ht="13.2">
      <c r="D42" s="70"/>
    </row>
    <row r="43" spans="4:4" ht="13.2">
      <c r="D43" s="70"/>
    </row>
    <row r="44" spans="4:4" ht="13.2">
      <c r="D44" s="70"/>
    </row>
    <row r="45" spans="4:4" ht="13.2">
      <c r="D45" s="70"/>
    </row>
    <row r="46" spans="4:4" ht="13.2">
      <c r="D46" s="70"/>
    </row>
    <row r="47" spans="4:4" ht="13.2">
      <c r="D47" s="70"/>
    </row>
    <row r="48" spans="4:4" ht="13.2">
      <c r="D48" s="70"/>
    </row>
    <row r="49" spans="4:4" ht="13.2">
      <c r="D49" s="70"/>
    </row>
    <row r="50" spans="4:4" ht="13.2">
      <c r="D50" s="70"/>
    </row>
    <row r="51" spans="4:4" ht="13.2">
      <c r="D51" s="70"/>
    </row>
    <row r="52" spans="4:4" ht="13.2">
      <c r="D52" s="70"/>
    </row>
    <row r="53" spans="4:4" ht="13.2">
      <c r="D53" s="70"/>
    </row>
    <row r="54" spans="4:4" ht="13.2">
      <c r="D54" s="70"/>
    </row>
    <row r="55" spans="4:4" ht="13.2">
      <c r="D55" s="70"/>
    </row>
    <row r="56" spans="4:4" ht="13.2">
      <c r="D56" s="70"/>
    </row>
    <row r="57" spans="4:4" ht="13.2">
      <c r="D57" s="70"/>
    </row>
    <row r="58" spans="4:4" ht="13.2">
      <c r="D58" s="70"/>
    </row>
    <row r="59" spans="4:4" ht="13.2">
      <c r="D59" s="70"/>
    </row>
    <row r="60" spans="4:4" ht="13.2">
      <c r="D60" s="70"/>
    </row>
    <row r="61" spans="4:4" ht="13.2">
      <c r="D61" s="70"/>
    </row>
    <row r="62" spans="4:4" ht="13.2">
      <c r="D62" s="70"/>
    </row>
    <row r="63" spans="4:4" ht="13.2">
      <c r="D63" s="70"/>
    </row>
    <row r="64" spans="4:4" ht="13.2">
      <c r="D64" s="70"/>
    </row>
    <row r="65" spans="4:4" ht="13.2">
      <c r="D65" s="70"/>
    </row>
    <row r="66" spans="4:4" ht="13.2">
      <c r="D66" s="70"/>
    </row>
    <row r="67" spans="4:4" ht="13.2">
      <c r="D67" s="70"/>
    </row>
    <row r="68" spans="4:4" ht="13.2">
      <c r="D68" s="70"/>
    </row>
    <row r="69" spans="4:4" ht="13.2">
      <c r="D69" s="70"/>
    </row>
    <row r="70" spans="4:4" ht="13.2">
      <c r="D70" s="70"/>
    </row>
    <row r="71" spans="4:4" ht="13.2">
      <c r="D71" s="70"/>
    </row>
    <row r="72" spans="4:4" ht="13.2">
      <c r="D72" s="70"/>
    </row>
    <row r="73" spans="4:4" ht="13.2">
      <c r="D73" s="70"/>
    </row>
    <row r="74" spans="4:4" ht="13.2">
      <c r="D74" s="70"/>
    </row>
    <row r="75" spans="4:4" ht="13.2">
      <c r="D75" s="70"/>
    </row>
    <row r="76" spans="4:4" ht="13.2">
      <c r="D76" s="70"/>
    </row>
    <row r="77" spans="4:4" ht="13.2">
      <c r="D77" s="70"/>
    </row>
    <row r="78" spans="4:4" ht="13.2">
      <c r="D78" s="70"/>
    </row>
    <row r="79" spans="4:4" ht="13.2">
      <c r="D79" s="70"/>
    </row>
    <row r="80" spans="4:4" ht="13.2">
      <c r="D80" s="70"/>
    </row>
    <row r="81" spans="4:4" ht="13.2">
      <c r="D81" s="70"/>
    </row>
    <row r="82" spans="4:4" ht="13.2">
      <c r="D82" s="70"/>
    </row>
    <row r="83" spans="4:4" ht="13.2">
      <c r="D83" s="70"/>
    </row>
    <row r="84" spans="4:4" ht="13.2">
      <c r="D84" s="70"/>
    </row>
    <row r="85" spans="4:4" ht="13.2">
      <c r="D85" s="70"/>
    </row>
    <row r="86" spans="4:4" ht="13.2">
      <c r="D86" s="70"/>
    </row>
    <row r="87" spans="4:4" ht="13.2">
      <c r="D87" s="70"/>
    </row>
    <row r="88" spans="4:4" ht="13.2">
      <c r="D88" s="70"/>
    </row>
    <row r="89" spans="4:4" ht="13.2">
      <c r="D89" s="70"/>
    </row>
    <row r="90" spans="4:4" ht="13.2">
      <c r="D90" s="70"/>
    </row>
    <row r="91" spans="4:4" ht="13.2">
      <c r="D91" s="70"/>
    </row>
    <row r="92" spans="4:4" ht="13.2">
      <c r="D92" s="70"/>
    </row>
    <row r="93" spans="4:4" ht="13.2">
      <c r="D93" s="70"/>
    </row>
    <row r="94" spans="4:4" ht="13.2">
      <c r="D94" s="70"/>
    </row>
    <row r="95" spans="4:4" ht="13.2">
      <c r="D95" s="70"/>
    </row>
    <row r="96" spans="4:4" ht="13.2">
      <c r="D96" s="70"/>
    </row>
    <row r="97" spans="4:4" ht="13.2">
      <c r="D97" s="70"/>
    </row>
    <row r="98" spans="4:4" ht="13.2">
      <c r="D98" s="70"/>
    </row>
    <row r="99" spans="4:4" ht="13.2">
      <c r="D99" s="70"/>
    </row>
    <row r="100" spans="4:4" ht="13.2">
      <c r="D100" s="70"/>
    </row>
    <row r="101" spans="4:4" ht="13.2">
      <c r="D101" s="70"/>
    </row>
    <row r="102" spans="4:4" ht="13.2">
      <c r="D102" s="70"/>
    </row>
    <row r="103" spans="4:4" ht="13.2">
      <c r="D103" s="70"/>
    </row>
    <row r="104" spans="4:4" ht="13.2">
      <c r="D104" s="70"/>
    </row>
    <row r="105" spans="4:4" ht="13.2">
      <c r="D105" s="70"/>
    </row>
    <row r="106" spans="4:4" ht="13.2">
      <c r="D106" s="70"/>
    </row>
    <row r="107" spans="4:4" ht="13.2">
      <c r="D107" s="70"/>
    </row>
    <row r="108" spans="4:4" ht="13.2">
      <c r="D108" s="70"/>
    </row>
    <row r="109" spans="4:4" ht="13.2">
      <c r="D109" s="70"/>
    </row>
    <row r="110" spans="4:4" ht="13.2">
      <c r="D110" s="70"/>
    </row>
    <row r="111" spans="4:4" ht="13.2">
      <c r="D111" s="70"/>
    </row>
    <row r="112" spans="4:4" ht="13.2">
      <c r="D112" s="70"/>
    </row>
    <row r="113" spans="4:4" ht="13.2">
      <c r="D113" s="70"/>
    </row>
    <row r="114" spans="4:4" ht="13.2">
      <c r="D114" s="70"/>
    </row>
    <row r="115" spans="4:4" ht="13.2">
      <c r="D115" s="70"/>
    </row>
    <row r="116" spans="4:4" ht="13.2">
      <c r="D116" s="70"/>
    </row>
    <row r="117" spans="4:4" ht="13.2">
      <c r="D117" s="70"/>
    </row>
    <row r="118" spans="4:4" ht="13.2">
      <c r="D118" s="70"/>
    </row>
    <row r="119" spans="4:4" ht="13.2">
      <c r="D119" s="70"/>
    </row>
    <row r="120" spans="4:4" ht="13.2">
      <c r="D120" s="70"/>
    </row>
    <row r="121" spans="4:4" ht="13.2">
      <c r="D121" s="70"/>
    </row>
    <row r="122" spans="4:4" ht="13.2">
      <c r="D122" s="70"/>
    </row>
    <row r="123" spans="4:4" ht="13.2">
      <c r="D123" s="70"/>
    </row>
    <row r="124" spans="4:4" ht="13.2">
      <c r="D124" s="70"/>
    </row>
    <row r="125" spans="4:4" ht="13.2">
      <c r="D125" s="70"/>
    </row>
    <row r="126" spans="4:4" ht="13.2">
      <c r="D126" s="70"/>
    </row>
    <row r="127" spans="4:4" ht="13.2">
      <c r="D127" s="70"/>
    </row>
    <row r="128" spans="4:4" ht="13.2">
      <c r="D128" s="70"/>
    </row>
    <row r="129" spans="4:4" ht="13.2">
      <c r="D129" s="70"/>
    </row>
    <row r="130" spans="4:4" ht="13.2">
      <c r="D130" s="70"/>
    </row>
    <row r="131" spans="4:4" ht="13.2">
      <c r="D131" s="70"/>
    </row>
    <row r="132" spans="4:4" ht="13.2">
      <c r="D132" s="70"/>
    </row>
    <row r="133" spans="4:4" ht="13.2">
      <c r="D133" s="70"/>
    </row>
    <row r="134" spans="4:4" ht="13.2">
      <c r="D134" s="70"/>
    </row>
    <row r="135" spans="4:4" ht="13.2">
      <c r="D135" s="70"/>
    </row>
    <row r="136" spans="4:4" ht="13.2">
      <c r="D136" s="70"/>
    </row>
    <row r="137" spans="4:4" ht="13.2">
      <c r="D137" s="70"/>
    </row>
    <row r="138" spans="4:4" ht="13.2">
      <c r="D138" s="70"/>
    </row>
    <row r="139" spans="4:4" ht="13.2">
      <c r="D139" s="70"/>
    </row>
    <row r="140" spans="4:4" ht="13.2">
      <c r="D140" s="70"/>
    </row>
    <row r="141" spans="4:4" ht="13.2">
      <c r="D141" s="70"/>
    </row>
    <row r="142" spans="4:4" ht="13.2">
      <c r="D142" s="70"/>
    </row>
    <row r="143" spans="4:4" ht="13.2">
      <c r="D143" s="70"/>
    </row>
    <row r="144" spans="4:4" ht="13.2">
      <c r="D144" s="70"/>
    </row>
    <row r="145" spans="4:4" ht="13.2">
      <c r="D145" s="70"/>
    </row>
    <row r="146" spans="4:4" ht="13.2">
      <c r="D146" s="70"/>
    </row>
    <row r="147" spans="4:4" ht="13.2">
      <c r="D147" s="70"/>
    </row>
    <row r="148" spans="4:4" ht="13.2">
      <c r="D148" s="70"/>
    </row>
    <row r="149" spans="4:4" ht="13.2">
      <c r="D149" s="70"/>
    </row>
    <row r="150" spans="4:4" ht="13.2">
      <c r="D150" s="70"/>
    </row>
    <row r="151" spans="4:4" ht="13.2">
      <c r="D151" s="70"/>
    </row>
    <row r="152" spans="4:4" ht="13.2">
      <c r="D152" s="70"/>
    </row>
    <row r="153" spans="4:4" ht="13.2">
      <c r="D153" s="70"/>
    </row>
    <row r="154" spans="4:4" ht="13.2">
      <c r="D154" s="70"/>
    </row>
    <row r="155" spans="4:4" ht="13.2">
      <c r="D155" s="70"/>
    </row>
    <row r="156" spans="4:4" ht="13.2">
      <c r="D156" s="70"/>
    </row>
    <row r="157" spans="4:4" ht="13.2">
      <c r="D157" s="70"/>
    </row>
    <row r="158" spans="4:4" ht="13.2">
      <c r="D158" s="70"/>
    </row>
    <row r="159" spans="4:4" ht="13.2">
      <c r="D159" s="70"/>
    </row>
    <row r="160" spans="4:4" ht="13.2">
      <c r="D160" s="70"/>
    </row>
    <row r="161" spans="4:4" ht="13.2">
      <c r="D161" s="70"/>
    </row>
    <row r="162" spans="4:4" ht="13.2">
      <c r="D162" s="70"/>
    </row>
    <row r="163" spans="4:4" ht="13.2">
      <c r="D163" s="70"/>
    </row>
    <row r="164" spans="4:4" ht="13.2">
      <c r="D164" s="70"/>
    </row>
    <row r="165" spans="4:4" ht="13.2">
      <c r="D165" s="70"/>
    </row>
    <row r="166" spans="4:4" ht="13.2">
      <c r="D166" s="70"/>
    </row>
    <row r="167" spans="4:4" ht="13.2">
      <c r="D167" s="70"/>
    </row>
    <row r="168" spans="4:4" ht="13.2">
      <c r="D168" s="70"/>
    </row>
    <row r="169" spans="4:4" ht="13.2">
      <c r="D169" s="70"/>
    </row>
    <row r="170" spans="4:4" ht="13.2">
      <c r="D170" s="70"/>
    </row>
    <row r="171" spans="4:4" ht="13.2">
      <c r="D171" s="70"/>
    </row>
    <row r="172" spans="4:4" ht="13.2">
      <c r="D172" s="70"/>
    </row>
    <row r="173" spans="4:4" ht="13.2">
      <c r="D173" s="70"/>
    </row>
    <row r="174" spans="4:4" ht="13.2">
      <c r="D174" s="70"/>
    </row>
    <row r="175" spans="4:4" ht="13.2">
      <c r="D175" s="70"/>
    </row>
    <row r="176" spans="4:4" ht="13.2">
      <c r="D176" s="70"/>
    </row>
    <row r="177" spans="4:4" ht="13.2">
      <c r="D177" s="70"/>
    </row>
    <row r="178" spans="4:4" ht="13.2">
      <c r="D178" s="70"/>
    </row>
    <row r="179" spans="4:4" ht="13.2">
      <c r="D179" s="70"/>
    </row>
    <row r="180" spans="4:4" ht="13.2">
      <c r="D180" s="70"/>
    </row>
    <row r="181" spans="4:4" ht="13.2">
      <c r="D181" s="70"/>
    </row>
    <row r="182" spans="4:4" ht="13.2">
      <c r="D182" s="70"/>
    </row>
    <row r="183" spans="4:4" ht="13.2">
      <c r="D183" s="70"/>
    </row>
    <row r="184" spans="4:4" ht="13.2">
      <c r="D184" s="70"/>
    </row>
    <row r="185" spans="4:4" ht="13.2">
      <c r="D185" s="70"/>
    </row>
    <row r="186" spans="4:4" ht="13.2">
      <c r="D186" s="70"/>
    </row>
    <row r="187" spans="4:4" ht="13.2">
      <c r="D187" s="70"/>
    </row>
    <row r="188" spans="4:4" ht="13.2">
      <c r="D188" s="70"/>
    </row>
    <row r="189" spans="4:4" ht="13.2">
      <c r="D189" s="70"/>
    </row>
    <row r="190" spans="4:4" ht="13.2">
      <c r="D190" s="70"/>
    </row>
    <row r="191" spans="4:4" ht="13.2">
      <c r="D191" s="70"/>
    </row>
    <row r="192" spans="4:4" ht="13.2">
      <c r="D192" s="70"/>
    </row>
    <row r="193" spans="4:4" ht="13.2">
      <c r="D193" s="70"/>
    </row>
    <row r="194" spans="4:4" ht="13.2">
      <c r="D194" s="70"/>
    </row>
    <row r="195" spans="4:4" ht="13.2">
      <c r="D195" s="70"/>
    </row>
    <row r="196" spans="4:4" ht="13.2">
      <c r="D196" s="70"/>
    </row>
    <row r="197" spans="4:4" ht="13.2">
      <c r="D197" s="70"/>
    </row>
    <row r="198" spans="4:4" ht="13.2">
      <c r="D198" s="70"/>
    </row>
    <row r="199" spans="4:4" ht="13.2">
      <c r="D199" s="70"/>
    </row>
    <row r="200" spans="4:4" ht="13.2">
      <c r="D200" s="70"/>
    </row>
    <row r="201" spans="4:4" ht="13.2">
      <c r="D201" s="70"/>
    </row>
    <row r="202" spans="4:4" ht="13.2">
      <c r="D202" s="70"/>
    </row>
    <row r="203" spans="4:4" ht="13.2">
      <c r="D203" s="70"/>
    </row>
    <row r="204" spans="4:4" ht="13.2">
      <c r="D204" s="70"/>
    </row>
    <row r="205" spans="4:4" ht="13.2">
      <c r="D205" s="70"/>
    </row>
    <row r="206" spans="4:4" ht="13.2">
      <c r="D206" s="70"/>
    </row>
    <row r="207" spans="4:4" ht="13.2">
      <c r="D207" s="70"/>
    </row>
    <row r="208" spans="4:4" ht="13.2">
      <c r="D208" s="70"/>
    </row>
    <row r="209" spans="4:4" ht="13.2">
      <c r="D209" s="70"/>
    </row>
    <row r="210" spans="4:4" ht="13.2">
      <c r="D210" s="70"/>
    </row>
    <row r="211" spans="4:4" ht="13.2">
      <c r="D211" s="70"/>
    </row>
    <row r="212" spans="4:4" ht="13.2">
      <c r="D212" s="70"/>
    </row>
    <row r="213" spans="4:4" ht="13.2">
      <c r="D213" s="70"/>
    </row>
    <row r="214" spans="4:4" ht="13.2">
      <c r="D214" s="70"/>
    </row>
    <row r="215" spans="4:4" ht="13.2">
      <c r="D215" s="70"/>
    </row>
    <row r="216" spans="4:4" ht="13.2">
      <c r="D216" s="70"/>
    </row>
    <row r="217" spans="4:4" ht="13.2">
      <c r="D217" s="70"/>
    </row>
    <row r="218" spans="4:4" ht="13.2">
      <c r="D218" s="70"/>
    </row>
    <row r="219" spans="4:4" ht="13.2">
      <c r="D219" s="70"/>
    </row>
    <row r="220" spans="4:4" ht="13.2">
      <c r="D220" s="70"/>
    </row>
    <row r="221" spans="4:4" ht="13.2">
      <c r="D221" s="70"/>
    </row>
    <row r="222" spans="4:4" ht="13.2">
      <c r="D222" s="70"/>
    </row>
    <row r="223" spans="4:4" ht="13.2">
      <c r="D223" s="70"/>
    </row>
    <row r="224" spans="4:4" ht="13.2">
      <c r="D224" s="70"/>
    </row>
    <row r="225" spans="4:4" ht="13.2">
      <c r="D225" s="70"/>
    </row>
    <row r="226" spans="4:4" ht="13.2">
      <c r="D226" s="70"/>
    </row>
    <row r="227" spans="4:4" ht="13.2">
      <c r="D227" s="70"/>
    </row>
    <row r="228" spans="4:4" ht="13.2">
      <c r="D228" s="70"/>
    </row>
    <row r="229" spans="4:4" ht="13.2">
      <c r="D229" s="70"/>
    </row>
    <row r="230" spans="4:4" ht="13.2">
      <c r="D230" s="70"/>
    </row>
    <row r="231" spans="4:4" ht="13.2">
      <c r="D231" s="70"/>
    </row>
    <row r="232" spans="4:4" ht="13.2">
      <c r="D232" s="70"/>
    </row>
    <row r="233" spans="4:4" ht="13.2">
      <c r="D233" s="70"/>
    </row>
    <row r="234" spans="4:4" ht="13.2">
      <c r="D234" s="70"/>
    </row>
    <row r="235" spans="4:4" ht="13.2">
      <c r="D235" s="70"/>
    </row>
    <row r="236" spans="4:4" ht="13.2">
      <c r="D236" s="70"/>
    </row>
    <row r="237" spans="4:4" ht="13.2">
      <c r="D237" s="70"/>
    </row>
    <row r="238" spans="4:4" ht="13.2">
      <c r="D238" s="70"/>
    </row>
    <row r="239" spans="4:4" ht="13.2">
      <c r="D239" s="70"/>
    </row>
    <row r="240" spans="4:4" ht="13.2">
      <c r="D240" s="70"/>
    </row>
    <row r="241" spans="4:4" ht="13.2">
      <c r="D241" s="70"/>
    </row>
    <row r="242" spans="4:4" ht="13.2">
      <c r="D242" s="70"/>
    </row>
    <row r="243" spans="4:4" ht="13.2">
      <c r="D243" s="70"/>
    </row>
    <row r="244" spans="4:4" ht="13.2">
      <c r="D244" s="70"/>
    </row>
    <row r="245" spans="4:4" ht="13.2">
      <c r="D245" s="70"/>
    </row>
    <row r="246" spans="4:4" ht="13.2">
      <c r="D246" s="70"/>
    </row>
    <row r="247" spans="4:4" ht="13.2">
      <c r="D247" s="70"/>
    </row>
    <row r="248" spans="4:4" ht="13.2">
      <c r="D248" s="70"/>
    </row>
    <row r="249" spans="4:4" ht="13.2">
      <c r="D249" s="70"/>
    </row>
    <row r="250" spans="4:4" ht="13.2">
      <c r="D250" s="70"/>
    </row>
    <row r="251" spans="4:4" ht="13.2">
      <c r="D251" s="70"/>
    </row>
    <row r="252" spans="4:4" ht="13.2">
      <c r="D252" s="70"/>
    </row>
    <row r="253" spans="4:4" ht="13.2">
      <c r="D253" s="70"/>
    </row>
    <row r="254" spans="4:4" ht="13.2">
      <c r="D254" s="70"/>
    </row>
    <row r="255" spans="4:4" ht="13.2">
      <c r="D255" s="70"/>
    </row>
    <row r="256" spans="4:4" ht="13.2">
      <c r="D256" s="70"/>
    </row>
    <row r="257" spans="4:4" ht="13.2">
      <c r="D257" s="70"/>
    </row>
    <row r="258" spans="4:4" ht="13.2">
      <c r="D258" s="70"/>
    </row>
    <row r="259" spans="4:4" ht="13.2">
      <c r="D259" s="70"/>
    </row>
    <row r="260" spans="4:4" ht="13.2">
      <c r="D260" s="70"/>
    </row>
    <row r="261" spans="4:4" ht="13.2">
      <c r="D261" s="70"/>
    </row>
    <row r="262" spans="4:4" ht="13.2">
      <c r="D262" s="70"/>
    </row>
    <row r="263" spans="4:4" ht="13.2">
      <c r="D263" s="70"/>
    </row>
    <row r="264" spans="4:4" ht="13.2">
      <c r="D264" s="70"/>
    </row>
    <row r="265" spans="4:4" ht="13.2">
      <c r="D265" s="70"/>
    </row>
    <row r="266" spans="4:4" ht="13.2">
      <c r="D266" s="70"/>
    </row>
    <row r="267" spans="4:4" ht="13.2">
      <c r="D267" s="70"/>
    </row>
    <row r="268" spans="4:4" ht="13.2">
      <c r="D268" s="70"/>
    </row>
    <row r="269" spans="4:4" ht="13.2">
      <c r="D269" s="70"/>
    </row>
    <row r="270" spans="4:4" ht="13.2">
      <c r="D270" s="70"/>
    </row>
    <row r="271" spans="4:4" ht="13.2">
      <c r="D271" s="70"/>
    </row>
    <row r="272" spans="4:4" ht="13.2">
      <c r="D272" s="70"/>
    </row>
    <row r="273" spans="4:4" ht="13.2">
      <c r="D273" s="70"/>
    </row>
    <row r="274" spans="4:4" ht="13.2">
      <c r="D274" s="70"/>
    </row>
    <row r="275" spans="4:4" ht="13.2">
      <c r="D275" s="70"/>
    </row>
    <row r="276" spans="4:4" ht="13.2">
      <c r="D276" s="70"/>
    </row>
    <row r="277" spans="4:4" ht="13.2">
      <c r="D277" s="70"/>
    </row>
    <row r="278" spans="4:4" ht="13.2">
      <c r="D278" s="70"/>
    </row>
    <row r="279" spans="4:4" ht="13.2">
      <c r="D279" s="70"/>
    </row>
    <row r="280" spans="4:4" ht="13.2">
      <c r="D280" s="70"/>
    </row>
    <row r="281" spans="4:4" ht="13.2">
      <c r="D281" s="70"/>
    </row>
    <row r="282" spans="4:4" ht="13.2">
      <c r="D282" s="70"/>
    </row>
    <row r="283" spans="4:4" ht="13.2">
      <c r="D283" s="70"/>
    </row>
    <row r="284" spans="4:4" ht="13.2">
      <c r="D284" s="70"/>
    </row>
    <row r="285" spans="4:4" ht="13.2">
      <c r="D285" s="70"/>
    </row>
    <row r="286" spans="4:4" ht="13.2">
      <c r="D286" s="70"/>
    </row>
    <row r="287" spans="4:4" ht="13.2">
      <c r="D287" s="70"/>
    </row>
    <row r="288" spans="4:4" ht="13.2">
      <c r="D288" s="70"/>
    </row>
    <row r="289" spans="4:4" ht="13.2">
      <c r="D289" s="70"/>
    </row>
    <row r="290" spans="4:4" ht="13.2">
      <c r="D290" s="70"/>
    </row>
    <row r="291" spans="4:4" ht="13.2">
      <c r="D291" s="70"/>
    </row>
    <row r="292" spans="4:4" ht="13.2">
      <c r="D292" s="70"/>
    </row>
    <row r="293" spans="4:4" ht="13.2">
      <c r="D293" s="70"/>
    </row>
    <row r="294" spans="4:4" ht="13.2">
      <c r="D294" s="70"/>
    </row>
    <row r="295" spans="4:4" ht="13.2">
      <c r="D295" s="70"/>
    </row>
    <row r="296" spans="4:4" ht="13.2">
      <c r="D296" s="70"/>
    </row>
    <row r="297" spans="4:4" ht="13.2">
      <c r="D297" s="70"/>
    </row>
    <row r="298" spans="4:4" ht="13.2">
      <c r="D298" s="70"/>
    </row>
    <row r="299" spans="4:4" ht="13.2">
      <c r="D299" s="70"/>
    </row>
    <row r="300" spans="4:4" ht="13.2">
      <c r="D300" s="70"/>
    </row>
    <row r="301" spans="4:4" ht="13.2">
      <c r="D301" s="70"/>
    </row>
    <row r="302" spans="4:4" ht="13.2">
      <c r="D302" s="70"/>
    </row>
    <row r="303" spans="4:4" ht="13.2">
      <c r="D303" s="70"/>
    </row>
    <row r="304" spans="4:4" ht="13.2">
      <c r="D304" s="70"/>
    </row>
    <row r="305" spans="4:4" ht="13.2">
      <c r="D305" s="70"/>
    </row>
    <row r="306" spans="4:4" ht="13.2">
      <c r="D306" s="70"/>
    </row>
    <row r="307" spans="4:4" ht="13.2">
      <c r="D307" s="70"/>
    </row>
    <row r="308" spans="4:4" ht="13.2">
      <c r="D308" s="70"/>
    </row>
    <row r="309" spans="4:4" ht="13.2">
      <c r="D309" s="70"/>
    </row>
    <row r="310" spans="4:4" ht="13.2">
      <c r="D310" s="70"/>
    </row>
    <row r="311" spans="4:4" ht="13.2">
      <c r="D311" s="70"/>
    </row>
    <row r="312" spans="4:4" ht="13.2">
      <c r="D312" s="70"/>
    </row>
    <row r="313" spans="4:4" ht="13.2">
      <c r="D313" s="70"/>
    </row>
    <row r="314" spans="4:4" ht="13.2">
      <c r="D314" s="70"/>
    </row>
    <row r="315" spans="4:4" ht="13.2">
      <c r="D315" s="70"/>
    </row>
    <row r="316" spans="4:4" ht="13.2">
      <c r="D316" s="70"/>
    </row>
    <row r="317" spans="4:4" ht="13.2">
      <c r="D317" s="70"/>
    </row>
    <row r="318" spans="4:4" ht="13.2">
      <c r="D318" s="70"/>
    </row>
    <row r="319" spans="4:4" ht="13.2">
      <c r="D319" s="70"/>
    </row>
    <row r="320" spans="4:4" ht="13.2">
      <c r="D320" s="70"/>
    </row>
    <row r="321" spans="4:4" ht="13.2">
      <c r="D321" s="70"/>
    </row>
    <row r="322" spans="4:4" ht="13.2">
      <c r="D322" s="70"/>
    </row>
    <row r="323" spans="4:4" ht="13.2">
      <c r="D323" s="70"/>
    </row>
    <row r="324" spans="4:4" ht="13.2">
      <c r="D324" s="70"/>
    </row>
    <row r="325" spans="4:4" ht="13.2">
      <c r="D325" s="70"/>
    </row>
    <row r="326" spans="4:4" ht="13.2">
      <c r="D326" s="70"/>
    </row>
    <row r="327" spans="4:4" ht="13.2">
      <c r="D327" s="70"/>
    </row>
    <row r="328" spans="4:4" ht="13.2">
      <c r="D328" s="70"/>
    </row>
    <row r="329" spans="4:4" ht="13.2">
      <c r="D329" s="70"/>
    </row>
    <row r="330" spans="4:4" ht="13.2">
      <c r="D330" s="70"/>
    </row>
    <row r="331" spans="4:4" ht="13.2">
      <c r="D331" s="70"/>
    </row>
    <row r="332" spans="4:4" ht="13.2">
      <c r="D332" s="70"/>
    </row>
    <row r="333" spans="4:4" ht="13.2">
      <c r="D333" s="70"/>
    </row>
    <row r="334" spans="4:4" ht="13.2">
      <c r="D334" s="70"/>
    </row>
    <row r="335" spans="4:4" ht="13.2">
      <c r="D335" s="70"/>
    </row>
    <row r="336" spans="4:4" ht="13.2">
      <c r="D336" s="70"/>
    </row>
    <row r="337" spans="4:4" ht="13.2">
      <c r="D337" s="70"/>
    </row>
    <row r="338" spans="4:4" ht="13.2">
      <c r="D338" s="70"/>
    </row>
    <row r="339" spans="4:4" ht="13.2">
      <c r="D339" s="70"/>
    </row>
    <row r="340" spans="4:4" ht="13.2">
      <c r="D340" s="70"/>
    </row>
    <row r="341" spans="4:4" ht="13.2">
      <c r="D341" s="70"/>
    </row>
    <row r="342" spans="4:4" ht="13.2">
      <c r="D342" s="70"/>
    </row>
    <row r="343" spans="4:4" ht="13.2">
      <c r="D343" s="70"/>
    </row>
    <row r="344" spans="4:4" ht="13.2">
      <c r="D344" s="70"/>
    </row>
    <row r="345" spans="4:4" ht="13.2">
      <c r="D345" s="70"/>
    </row>
    <row r="346" spans="4:4" ht="13.2">
      <c r="D346" s="70"/>
    </row>
    <row r="347" spans="4:4" ht="13.2">
      <c r="D347" s="70"/>
    </row>
    <row r="348" spans="4:4" ht="13.2">
      <c r="D348" s="70"/>
    </row>
    <row r="349" spans="4:4" ht="13.2">
      <c r="D349" s="70"/>
    </row>
    <row r="350" spans="4:4" ht="13.2">
      <c r="D350" s="70"/>
    </row>
    <row r="351" spans="4:4" ht="13.2">
      <c r="D351" s="70"/>
    </row>
    <row r="352" spans="4:4" ht="13.2">
      <c r="D352" s="70"/>
    </row>
    <row r="353" spans="4:4" ht="13.2">
      <c r="D353" s="70"/>
    </row>
    <row r="354" spans="4:4" ht="13.2">
      <c r="D354" s="70"/>
    </row>
    <row r="355" spans="4:4" ht="13.2">
      <c r="D355" s="70"/>
    </row>
    <row r="356" spans="4:4" ht="13.2">
      <c r="D356" s="70"/>
    </row>
    <row r="357" spans="4:4" ht="13.2">
      <c r="D357" s="70"/>
    </row>
    <row r="358" spans="4:4" ht="13.2">
      <c r="D358" s="70"/>
    </row>
    <row r="359" spans="4:4" ht="13.2">
      <c r="D359" s="70"/>
    </row>
    <row r="360" spans="4:4" ht="13.2">
      <c r="D360" s="70"/>
    </row>
    <row r="361" spans="4:4" ht="13.2">
      <c r="D361" s="70"/>
    </row>
    <row r="362" spans="4:4" ht="13.2">
      <c r="D362" s="70"/>
    </row>
    <row r="363" spans="4:4" ht="13.2">
      <c r="D363" s="70"/>
    </row>
    <row r="364" spans="4:4" ht="13.2">
      <c r="D364" s="70"/>
    </row>
    <row r="365" spans="4:4" ht="13.2">
      <c r="D365" s="70"/>
    </row>
    <row r="366" spans="4:4" ht="13.2">
      <c r="D366" s="70"/>
    </row>
    <row r="367" spans="4:4" ht="13.2">
      <c r="D367" s="70"/>
    </row>
    <row r="368" spans="4:4" ht="13.2">
      <c r="D368" s="70"/>
    </row>
    <row r="369" spans="4:4" ht="13.2">
      <c r="D369" s="70"/>
    </row>
    <row r="370" spans="4:4" ht="13.2">
      <c r="D370" s="70"/>
    </row>
    <row r="371" spans="4:4" ht="13.2">
      <c r="D371" s="70"/>
    </row>
    <row r="372" spans="4:4" ht="13.2">
      <c r="D372" s="70"/>
    </row>
    <row r="373" spans="4:4" ht="13.2">
      <c r="D373" s="70"/>
    </row>
    <row r="374" spans="4:4" ht="13.2">
      <c r="D374" s="70"/>
    </row>
    <row r="375" spans="4:4" ht="13.2">
      <c r="D375" s="70"/>
    </row>
    <row r="376" spans="4:4" ht="13.2">
      <c r="D376" s="70"/>
    </row>
    <row r="377" spans="4:4" ht="13.2">
      <c r="D377" s="70"/>
    </row>
    <row r="378" spans="4:4" ht="13.2">
      <c r="D378" s="70"/>
    </row>
    <row r="379" spans="4:4" ht="13.2">
      <c r="D379" s="70"/>
    </row>
    <row r="380" spans="4:4" ht="13.2">
      <c r="D380" s="70"/>
    </row>
    <row r="381" spans="4:4" ht="13.2">
      <c r="D381" s="70"/>
    </row>
    <row r="382" spans="4:4" ht="13.2">
      <c r="D382" s="70"/>
    </row>
    <row r="383" spans="4:4" ht="13.2">
      <c r="D383" s="70"/>
    </row>
    <row r="384" spans="4:4" ht="13.2">
      <c r="D384" s="70"/>
    </row>
    <row r="385" spans="4:4" ht="13.2">
      <c r="D385" s="70"/>
    </row>
    <row r="386" spans="4:4" ht="13.2">
      <c r="D386" s="70"/>
    </row>
    <row r="387" spans="4:4" ht="13.2">
      <c r="D387" s="70"/>
    </row>
    <row r="388" spans="4:4" ht="13.2">
      <c r="D388" s="70"/>
    </row>
    <row r="389" spans="4:4" ht="13.2">
      <c r="D389" s="70"/>
    </row>
    <row r="390" spans="4:4" ht="13.2">
      <c r="D390" s="70"/>
    </row>
    <row r="391" spans="4:4" ht="13.2">
      <c r="D391" s="70"/>
    </row>
    <row r="392" spans="4:4" ht="13.2">
      <c r="D392" s="70"/>
    </row>
    <row r="393" spans="4:4" ht="13.2">
      <c r="D393" s="70"/>
    </row>
    <row r="394" spans="4:4" ht="13.2">
      <c r="D394" s="70"/>
    </row>
    <row r="395" spans="4:4" ht="13.2">
      <c r="D395" s="70"/>
    </row>
    <row r="396" spans="4:4" ht="13.2">
      <c r="D396" s="70"/>
    </row>
    <row r="397" spans="4:4" ht="13.2">
      <c r="D397" s="70"/>
    </row>
    <row r="398" spans="4:4" ht="13.2">
      <c r="D398" s="70"/>
    </row>
    <row r="399" spans="4:4" ht="13.2">
      <c r="D399" s="70"/>
    </row>
    <row r="400" spans="4:4" ht="13.2">
      <c r="D400" s="70"/>
    </row>
    <row r="401" spans="4:4" ht="13.2">
      <c r="D401" s="70"/>
    </row>
    <row r="402" spans="4:4" ht="13.2">
      <c r="D402" s="70"/>
    </row>
    <row r="403" spans="4:4" ht="13.2">
      <c r="D403" s="70"/>
    </row>
    <row r="404" spans="4:4" ht="13.2">
      <c r="D404" s="70"/>
    </row>
    <row r="405" spans="4:4" ht="13.2">
      <c r="D405" s="70"/>
    </row>
    <row r="406" spans="4:4" ht="13.2">
      <c r="D406" s="70"/>
    </row>
    <row r="407" spans="4:4" ht="13.2">
      <c r="D407" s="70"/>
    </row>
    <row r="408" spans="4:4" ht="13.2">
      <c r="D408" s="70"/>
    </row>
    <row r="409" spans="4:4" ht="13.2">
      <c r="D409" s="70"/>
    </row>
    <row r="410" spans="4:4" ht="13.2">
      <c r="D410" s="70"/>
    </row>
    <row r="411" spans="4:4" ht="13.2">
      <c r="D411" s="70"/>
    </row>
    <row r="412" spans="4:4" ht="13.2">
      <c r="D412" s="70"/>
    </row>
    <row r="413" spans="4:4" ht="13.2">
      <c r="D413" s="70"/>
    </row>
    <row r="414" spans="4:4" ht="13.2">
      <c r="D414" s="70"/>
    </row>
    <row r="415" spans="4:4" ht="13.2">
      <c r="D415" s="70"/>
    </row>
    <row r="416" spans="4:4" ht="13.2">
      <c r="D416" s="70"/>
    </row>
    <row r="417" spans="4:4" ht="13.2">
      <c r="D417" s="70"/>
    </row>
    <row r="418" spans="4:4" ht="13.2">
      <c r="D418" s="70"/>
    </row>
    <row r="419" spans="4:4" ht="13.2">
      <c r="D419" s="70"/>
    </row>
    <row r="420" spans="4:4" ht="13.2">
      <c r="D420" s="70"/>
    </row>
    <row r="421" spans="4:4" ht="13.2">
      <c r="D421" s="70"/>
    </row>
    <row r="422" spans="4:4" ht="13.2">
      <c r="D422" s="70"/>
    </row>
    <row r="423" spans="4:4" ht="13.2">
      <c r="D423" s="70"/>
    </row>
    <row r="424" spans="4:4" ht="13.2">
      <c r="D424" s="70"/>
    </row>
    <row r="425" spans="4:4" ht="13.2">
      <c r="D425" s="70"/>
    </row>
    <row r="426" spans="4:4" ht="13.2">
      <c r="D426" s="70"/>
    </row>
    <row r="427" spans="4:4" ht="13.2">
      <c r="D427" s="70"/>
    </row>
    <row r="428" spans="4:4" ht="13.2">
      <c r="D428" s="70"/>
    </row>
    <row r="429" spans="4:4" ht="13.2">
      <c r="D429" s="70"/>
    </row>
    <row r="430" spans="4:4" ht="13.2">
      <c r="D430" s="70"/>
    </row>
    <row r="431" spans="4:4" ht="13.2">
      <c r="D431" s="70"/>
    </row>
    <row r="432" spans="4:4" ht="13.2">
      <c r="D432" s="70"/>
    </row>
    <row r="433" spans="4:4" ht="13.2">
      <c r="D433" s="70"/>
    </row>
    <row r="434" spans="4:4" ht="13.2">
      <c r="D434" s="70"/>
    </row>
    <row r="435" spans="4:4" ht="13.2">
      <c r="D435" s="70"/>
    </row>
    <row r="436" spans="4:4" ht="13.2">
      <c r="D436" s="70"/>
    </row>
    <row r="437" spans="4:4" ht="13.2">
      <c r="D437" s="70"/>
    </row>
    <row r="438" spans="4:4" ht="13.2">
      <c r="D438" s="70"/>
    </row>
    <row r="439" spans="4:4" ht="13.2">
      <c r="D439" s="70"/>
    </row>
    <row r="440" spans="4:4" ht="13.2">
      <c r="D440" s="70"/>
    </row>
    <row r="441" spans="4:4" ht="13.2">
      <c r="D441" s="70"/>
    </row>
    <row r="442" spans="4:4" ht="13.2">
      <c r="D442" s="70"/>
    </row>
    <row r="443" spans="4:4" ht="13.2">
      <c r="D443" s="70"/>
    </row>
    <row r="444" spans="4:4" ht="13.2">
      <c r="D444" s="70"/>
    </row>
    <row r="445" spans="4:4" ht="13.2">
      <c r="D445" s="70"/>
    </row>
    <row r="446" spans="4:4" ht="13.2">
      <c r="D446" s="70"/>
    </row>
    <row r="447" spans="4:4" ht="13.2">
      <c r="D447" s="70"/>
    </row>
    <row r="448" spans="4:4" ht="13.2">
      <c r="D448" s="70"/>
    </row>
    <row r="449" spans="4:4" ht="13.2">
      <c r="D449" s="70"/>
    </row>
    <row r="450" spans="4:4" ht="13.2">
      <c r="D450" s="70"/>
    </row>
    <row r="451" spans="4:4" ht="13.2">
      <c r="D451" s="70"/>
    </row>
    <row r="452" spans="4:4" ht="13.2">
      <c r="D452" s="70"/>
    </row>
    <row r="453" spans="4:4" ht="13.2">
      <c r="D453" s="70"/>
    </row>
    <row r="454" spans="4:4" ht="13.2">
      <c r="D454" s="70"/>
    </row>
    <row r="455" spans="4:4" ht="13.2">
      <c r="D455" s="70"/>
    </row>
    <row r="456" spans="4:4" ht="13.2">
      <c r="D456" s="70"/>
    </row>
    <row r="457" spans="4:4" ht="13.2">
      <c r="D457" s="70"/>
    </row>
    <row r="458" spans="4:4" ht="13.2">
      <c r="D458" s="70"/>
    </row>
    <row r="459" spans="4:4" ht="13.2">
      <c r="D459" s="70"/>
    </row>
    <row r="460" spans="4:4" ht="13.2">
      <c r="D460" s="70"/>
    </row>
    <row r="461" spans="4:4" ht="13.2">
      <c r="D461" s="70"/>
    </row>
    <row r="462" spans="4:4" ht="13.2">
      <c r="D462" s="70"/>
    </row>
    <row r="463" spans="4:4" ht="13.2">
      <c r="D463" s="70"/>
    </row>
    <row r="464" spans="4:4" ht="13.2">
      <c r="D464" s="70"/>
    </row>
    <row r="465" spans="4:4" ht="13.2">
      <c r="D465" s="70"/>
    </row>
    <row r="466" spans="4:4" ht="13.2">
      <c r="D466" s="70"/>
    </row>
    <row r="467" spans="4:4" ht="13.2">
      <c r="D467" s="70"/>
    </row>
    <row r="468" spans="4:4" ht="13.2">
      <c r="D468" s="70"/>
    </row>
    <row r="469" spans="4:4" ht="13.2">
      <c r="D469" s="70"/>
    </row>
    <row r="470" spans="4:4" ht="13.2">
      <c r="D470" s="70"/>
    </row>
    <row r="471" spans="4:4" ht="13.2">
      <c r="D471" s="70"/>
    </row>
    <row r="472" spans="4:4" ht="13.2">
      <c r="D472" s="70"/>
    </row>
    <row r="473" spans="4:4" ht="13.2">
      <c r="D473" s="70"/>
    </row>
    <row r="474" spans="4:4" ht="13.2">
      <c r="D474" s="70"/>
    </row>
    <row r="475" spans="4:4" ht="13.2">
      <c r="D475" s="70"/>
    </row>
    <row r="476" spans="4:4" ht="13.2">
      <c r="D476" s="70"/>
    </row>
    <row r="477" spans="4:4" ht="13.2">
      <c r="D477" s="70"/>
    </row>
    <row r="478" spans="4:4" ht="13.2">
      <c r="D478" s="70"/>
    </row>
    <row r="479" spans="4:4" ht="13.2">
      <c r="D479" s="70"/>
    </row>
    <row r="480" spans="4:4" ht="13.2">
      <c r="D480" s="70"/>
    </row>
    <row r="481" spans="4:4" ht="13.2">
      <c r="D481" s="70"/>
    </row>
    <row r="482" spans="4:4" ht="13.2">
      <c r="D482" s="70"/>
    </row>
    <row r="483" spans="4:4" ht="13.2">
      <c r="D483" s="70"/>
    </row>
    <row r="484" spans="4:4" ht="13.2">
      <c r="D484" s="70"/>
    </row>
    <row r="485" spans="4:4" ht="13.2">
      <c r="D485" s="70"/>
    </row>
    <row r="486" spans="4:4" ht="13.2">
      <c r="D486" s="70"/>
    </row>
    <row r="487" spans="4:4" ht="13.2">
      <c r="D487" s="70"/>
    </row>
    <row r="488" spans="4:4" ht="13.2">
      <c r="D488" s="70"/>
    </row>
    <row r="489" spans="4:4" ht="13.2">
      <c r="D489" s="70"/>
    </row>
    <row r="490" spans="4:4" ht="13.2">
      <c r="D490" s="70"/>
    </row>
    <row r="491" spans="4:4" ht="13.2">
      <c r="D491" s="70"/>
    </row>
    <row r="492" spans="4:4" ht="13.2">
      <c r="D492" s="70"/>
    </row>
    <row r="493" spans="4:4" ht="13.2">
      <c r="D493" s="70"/>
    </row>
    <row r="494" spans="4:4" ht="13.2">
      <c r="D494" s="70"/>
    </row>
    <row r="495" spans="4:4" ht="13.2">
      <c r="D495" s="70"/>
    </row>
    <row r="496" spans="4:4" ht="13.2">
      <c r="D496" s="70"/>
    </row>
    <row r="497" spans="4:4" ht="13.2">
      <c r="D497" s="70"/>
    </row>
    <row r="498" spans="4:4" ht="13.2">
      <c r="D498" s="70"/>
    </row>
    <row r="499" spans="4:4" ht="13.2">
      <c r="D499" s="70"/>
    </row>
    <row r="500" spans="4:4" ht="13.2">
      <c r="D500" s="70"/>
    </row>
    <row r="501" spans="4:4" ht="13.2">
      <c r="D501" s="70"/>
    </row>
    <row r="502" spans="4:4" ht="13.2">
      <c r="D502" s="70"/>
    </row>
    <row r="503" spans="4:4" ht="13.2">
      <c r="D503" s="70"/>
    </row>
    <row r="504" spans="4:4" ht="13.2">
      <c r="D504" s="70"/>
    </row>
    <row r="505" spans="4:4" ht="13.2">
      <c r="D505" s="70"/>
    </row>
    <row r="506" spans="4:4" ht="13.2">
      <c r="D506" s="70"/>
    </row>
    <row r="507" spans="4:4" ht="13.2">
      <c r="D507" s="70"/>
    </row>
    <row r="508" spans="4:4" ht="13.2">
      <c r="D508" s="70"/>
    </row>
    <row r="509" spans="4:4" ht="13.2">
      <c r="D509" s="70"/>
    </row>
    <row r="510" spans="4:4" ht="13.2">
      <c r="D510" s="70"/>
    </row>
    <row r="511" spans="4:4" ht="13.2">
      <c r="D511" s="70"/>
    </row>
    <row r="512" spans="4:4" ht="13.2">
      <c r="D512" s="70"/>
    </row>
    <row r="513" spans="4:4" ht="13.2">
      <c r="D513" s="70"/>
    </row>
    <row r="514" spans="4:4" ht="13.2">
      <c r="D514" s="70"/>
    </row>
    <row r="515" spans="4:4" ht="13.2">
      <c r="D515" s="70"/>
    </row>
    <row r="516" spans="4:4" ht="13.2">
      <c r="D516" s="70"/>
    </row>
    <row r="517" spans="4:4" ht="13.2">
      <c r="D517" s="70"/>
    </row>
    <row r="518" spans="4:4" ht="13.2">
      <c r="D518" s="70"/>
    </row>
    <row r="519" spans="4:4" ht="13.2">
      <c r="D519" s="70"/>
    </row>
    <row r="520" spans="4:4" ht="13.2">
      <c r="D520" s="70"/>
    </row>
    <row r="521" spans="4:4" ht="13.2">
      <c r="D521" s="70"/>
    </row>
    <row r="522" spans="4:4" ht="13.2">
      <c r="D522" s="70"/>
    </row>
    <row r="523" spans="4:4" ht="13.2">
      <c r="D523" s="70"/>
    </row>
    <row r="524" spans="4:4" ht="13.2">
      <c r="D524" s="70"/>
    </row>
    <row r="525" spans="4:4" ht="13.2">
      <c r="D525" s="70"/>
    </row>
    <row r="526" spans="4:4" ht="13.2">
      <c r="D526" s="70"/>
    </row>
    <row r="527" spans="4:4" ht="13.2">
      <c r="D527" s="70"/>
    </row>
    <row r="528" spans="4:4" ht="13.2">
      <c r="D528" s="70"/>
    </row>
    <row r="529" spans="4:4" ht="13.2">
      <c r="D529" s="70"/>
    </row>
    <row r="530" spans="4:4" ht="13.2">
      <c r="D530" s="70"/>
    </row>
    <row r="531" spans="4:4" ht="13.2">
      <c r="D531" s="70"/>
    </row>
    <row r="532" spans="4:4" ht="13.2">
      <c r="D532" s="70"/>
    </row>
    <row r="533" spans="4:4" ht="13.2">
      <c r="D533" s="70"/>
    </row>
    <row r="534" spans="4:4" ht="13.2">
      <c r="D534" s="70"/>
    </row>
    <row r="535" spans="4:4" ht="13.2">
      <c r="D535" s="70"/>
    </row>
    <row r="536" spans="4:4" ht="13.2">
      <c r="D536" s="70"/>
    </row>
    <row r="537" spans="4:4" ht="13.2">
      <c r="D537" s="70"/>
    </row>
    <row r="538" spans="4:4" ht="13.2">
      <c r="D538" s="70"/>
    </row>
    <row r="539" spans="4:4" ht="13.2">
      <c r="D539" s="70"/>
    </row>
    <row r="540" spans="4:4" ht="13.2">
      <c r="D540" s="70"/>
    </row>
    <row r="541" spans="4:4" ht="13.2">
      <c r="D541" s="70"/>
    </row>
    <row r="542" spans="4:4" ht="13.2">
      <c r="D542" s="70"/>
    </row>
    <row r="543" spans="4:4" ht="13.2">
      <c r="D543" s="70"/>
    </row>
    <row r="544" spans="4:4" ht="13.2">
      <c r="D544" s="70"/>
    </row>
    <row r="545" spans="4:4" ht="13.2">
      <c r="D545" s="70"/>
    </row>
    <row r="546" spans="4:4" ht="13.2">
      <c r="D546" s="70"/>
    </row>
    <row r="547" spans="4:4" ht="13.2">
      <c r="D547" s="70"/>
    </row>
    <row r="548" spans="4:4" ht="13.2">
      <c r="D548" s="70"/>
    </row>
    <row r="549" spans="4:4" ht="13.2">
      <c r="D549" s="70"/>
    </row>
    <row r="550" spans="4:4" ht="13.2">
      <c r="D550" s="70"/>
    </row>
    <row r="551" spans="4:4" ht="13.2">
      <c r="D551" s="70"/>
    </row>
    <row r="552" spans="4:4" ht="13.2">
      <c r="D552" s="70"/>
    </row>
    <row r="553" spans="4:4" ht="13.2">
      <c r="D553" s="70"/>
    </row>
    <row r="554" spans="4:4" ht="13.2">
      <c r="D554" s="70"/>
    </row>
    <row r="555" spans="4:4" ht="13.2">
      <c r="D555" s="70"/>
    </row>
    <row r="556" spans="4:4" ht="13.2">
      <c r="D556" s="70"/>
    </row>
    <row r="557" spans="4:4" ht="13.2">
      <c r="D557" s="70"/>
    </row>
    <row r="558" spans="4:4" ht="13.2">
      <c r="D558" s="70"/>
    </row>
    <row r="559" spans="4:4" ht="13.2">
      <c r="D559" s="70"/>
    </row>
    <row r="560" spans="4:4" ht="13.2">
      <c r="D560" s="70"/>
    </row>
    <row r="561" spans="4:4" ht="13.2">
      <c r="D561" s="70"/>
    </row>
    <row r="562" spans="4:4" ht="13.2">
      <c r="D562" s="70"/>
    </row>
    <row r="563" spans="4:4" ht="13.2">
      <c r="D563" s="70"/>
    </row>
    <row r="564" spans="4:4" ht="13.2">
      <c r="D564" s="70"/>
    </row>
    <row r="565" spans="4:4" ht="13.2">
      <c r="D565" s="70"/>
    </row>
    <row r="566" spans="4:4" ht="13.2">
      <c r="D566" s="70"/>
    </row>
    <row r="567" spans="4:4" ht="13.2">
      <c r="D567" s="70"/>
    </row>
    <row r="568" spans="4:4" ht="13.2">
      <c r="D568" s="70"/>
    </row>
    <row r="569" spans="4:4" ht="13.2">
      <c r="D569" s="70"/>
    </row>
    <row r="570" spans="4:4" ht="13.2">
      <c r="D570" s="70"/>
    </row>
    <row r="571" spans="4:4" ht="13.2">
      <c r="D571" s="70"/>
    </row>
    <row r="572" spans="4:4" ht="13.2">
      <c r="D572" s="70"/>
    </row>
    <row r="573" spans="4:4" ht="13.2">
      <c r="D573" s="70"/>
    </row>
    <row r="574" spans="4:4" ht="13.2">
      <c r="D574" s="70"/>
    </row>
    <row r="575" spans="4:4" ht="13.2">
      <c r="D575" s="70"/>
    </row>
    <row r="576" spans="4:4" ht="13.2">
      <c r="D576" s="70"/>
    </row>
    <row r="577" spans="4:4" ht="13.2">
      <c r="D577" s="70"/>
    </row>
    <row r="578" spans="4:4" ht="13.2">
      <c r="D578" s="70"/>
    </row>
    <row r="579" spans="4:4" ht="13.2">
      <c r="D579" s="70"/>
    </row>
    <row r="580" spans="4:4" ht="13.2">
      <c r="D580" s="70"/>
    </row>
    <row r="581" spans="4:4" ht="13.2">
      <c r="D581" s="70"/>
    </row>
    <row r="582" spans="4:4" ht="13.2">
      <c r="D582" s="70"/>
    </row>
    <row r="583" spans="4:4" ht="13.2">
      <c r="D583" s="70"/>
    </row>
    <row r="584" spans="4:4" ht="13.2">
      <c r="D584" s="70"/>
    </row>
    <row r="585" spans="4:4" ht="13.2">
      <c r="D585" s="70"/>
    </row>
    <row r="586" spans="4:4" ht="13.2">
      <c r="D586" s="70"/>
    </row>
    <row r="587" spans="4:4" ht="13.2">
      <c r="D587" s="70"/>
    </row>
    <row r="588" spans="4:4" ht="13.2">
      <c r="D588" s="70"/>
    </row>
    <row r="589" spans="4:4" ht="13.2">
      <c r="D589" s="70"/>
    </row>
    <row r="590" spans="4:4" ht="13.2">
      <c r="D590" s="70"/>
    </row>
    <row r="591" spans="4:4" ht="13.2">
      <c r="D591" s="70"/>
    </row>
    <row r="592" spans="4:4" ht="13.2">
      <c r="D592" s="70"/>
    </row>
    <row r="593" spans="4:4" ht="13.2">
      <c r="D593" s="70"/>
    </row>
    <row r="594" spans="4:4" ht="13.2">
      <c r="D594" s="70"/>
    </row>
    <row r="595" spans="4:4" ht="13.2">
      <c r="D595" s="70"/>
    </row>
    <row r="596" spans="4:4" ht="13.2">
      <c r="D596" s="70"/>
    </row>
    <row r="597" spans="4:4" ht="13.2">
      <c r="D597" s="70"/>
    </row>
    <row r="598" spans="4:4" ht="13.2">
      <c r="D598" s="70"/>
    </row>
    <row r="599" spans="4:4" ht="13.2">
      <c r="D599" s="70"/>
    </row>
    <row r="600" spans="4:4" ht="13.2">
      <c r="D600" s="70"/>
    </row>
    <row r="601" spans="4:4" ht="13.2">
      <c r="D601" s="70"/>
    </row>
    <row r="602" spans="4:4" ht="13.2">
      <c r="D602" s="70"/>
    </row>
    <row r="603" spans="4:4" ht="13.2">
      <c r="D603" s="70"/>
    </row>
    <row r="604" spans="4:4" ht="13.2">
      <c r="D604" s="70"/>
    </row>
    <row r="605" spans="4:4" ht="13.2">
      <c r="D605" s="70"/>
    </row>
    <row r="606" spans="4:4" ht="13.2">
      <c r="D606" s="70"/>
    </row>
    <row r="607" spans="4:4" ht="13.2">
      <c r="D607" s="70"/>
    </row>
    <row r="608" spans="4:4" ht="13.2">
      <c r="D608" s="70"/>
    </row>
    <row r="609" spans="4:4" ht="13.2">
      <c r="D609" s="70"/>
    </row>
    <row r="610" spans="4:4" ht="13.2">
      <c r="D610" s="70"/>
    </row>
    <row r="611" spans="4:4" ht="13.2">
      <c r="D611" s="70"/>
    </row>
    <row r="612" spans="4:4" ht="13.2">
      <c r="D612" s="70"/>
    </row>
    <row r="613" spans="4:4" ht="13.2">
      <c r="D613" s="70"/>
    </row>
    <row r="614" spans="4:4" ht="13.2">
      <c r="D614" s="70"/>
    </row>
    <row r="615" spans="4:4" ht="13.2">
      <c r="D615" s="70"/>
    </row>
    <row r="616" spans="4:4" ht="13.2">
      <c r="D616" s="70"/>
    </row>
    <row r="617" spans="4:4" ht="13.2">
      <c r="D617" s="70"/>
    </row>
    <row r="618" spans="4:4" ht="13.2">
      <c r="D618" s="70"/>
    </row>
    <row r="619" spans="4:4" ht="13.2">
      <c r="D619" s="70"/>
    </row>
    <row r="620" spans="4:4" ht="13.2">
      <c r="D620" s="70"/>
    </row>
    <row r="621" spans="4:4" ht="13.2">
      <c r="D621" s="70"/>
    </row>
    <row r="622" spans="4:4" ht="13.2">
      <c r="D622" s="70"/>
    </row>
    <row r="623" spans="4:4" ht="13.2">
      <c r="D623" s="70"/>
    </row>
    <row r="624" spans="4:4" ht="13.2">
      <c r="D624" s="70"/>
    </row>
    <row r="625" spans="4:4" ht="13.2">
      <c r="D625" s="70"/>
    </row>
    <row r="626" spans="4:4" ht="13.2">
      <c r="D626" s="70"/>
    </row>
    <row r="627" spans="4:4" ht="13.2">
      <c r="D627" s="70"/>
    </row>
    <row r="628" spans="4:4" ht="13.2">
      <c r="D628" s="70"/>
    </row>
    <row r="629" spans="4:4" ht="13.2">
      <c r="D629" s="70"/>
    </row>
    <row r="630" spans="4:4" ht="13.2">
      <c r="D630" s="70"/>
    </row>
    <row r="631" spans="4:4" ht="13.2">
      <c r="D631" s="70"/>
    </row>
    <row r="632" spans="4:4" ht="13.2">
      <c r="D632" s="70"/>
    </row>
    <row r="633" spans="4:4" ht="13.2">
      <c r="D633" s="70"/>
    </row>
    <row r="634" spans="4:4" ht="13.2">
      <c r="D634" s="70"/>
    </row>
    <row r="635" spans="4:4" ht="13.2">
      <c r="D635" s="70"/>
    </row>
    <row r="636" spans="4:4" ht="13.2">
      <c r="D636" s="70"/>
    </row>
    <row r="637" spans="4:4" ht="13.2">
      <c r="D637" s="70"/>
    </row>
    <row r="638" spans="4:4" ht="13.2">
      <c r="D638" s="70"/>
    </row>
    <row r="639" spans="4:4" ht="13.2">
      <c r="D639" s="70"/>
    </row>
    <row r="640" spans="4:4" ht="13.2">
      <c r="D640" s="70"/>
    </row>
    <row r="641" spans="4:4" ht="13.2">
      <c r="D641" s="70"/>
    </row>
    <row r="642" spans="4:4" ht="13.2">
      <c r="D642" s="70"/>
    </row>
    <row r="643" spans="4:4" ht="13.2">
      <c r="D643" s="70"/>
    </row>
    <row r="644" spans="4:4" ht="13.2">
      <c r="D644" s="70"/>
    </row>
    <row r="645" spans="4:4" ht="13.2">
      <c r="D645" s="70"/>
    </row>
    <row r="646" spans="4:4" ht="13.2">
      <c r="D646" s="70"/>
    </row>
    <row r="647" spans="4:4" ht="13.2">
      <c r="D647" s="70"/>
    </row>
    <row r="648" spans="4:4" ht="13.2">
      <c r="D648" s="70"/>
    </row>
    <row r="649" spans="4:4" ht="13.2">
      <c r="D649" s="70"/>
    </row>
    <row r="650" spans="4:4" ht="13.2">
      <c r="D650" s="70"/>
    </row>
    <row r="651" spans="4:4" ht="13.2">
      <c r="D651" s="70"/>
    </row>
    <row r="652" spans="4:4" ht="13.2">
      <c r="D652" s="70"/>
    </row>
    <row r="653" spans="4:4" ht="13.2">
      <c r="D653" s="70"/>
    </row>
    <row r="654" spans="4:4" ht="13.2">
      <c r="D654" s="70"/>
    </row>
    <row r="655" spans="4:4" ht="13.2">
      <c r="D655" s="70"/>
    </row>
    <row r="656" spans="4:4" ht="13.2">
      <c r="D656" s="70"/>
    </row>
    <row r="657" spans="4:4" ht="13.2">
      <c r="D657" s="70"/>
    </row>
    <row r="658" spans="4:4" ht="13.2">
      <c r="D658" s="70"/>
    </row>
    <row r="659" spans="4:4" ht="13.2">
      <c r="D659" s="70"/>
    </row>
    <row r="660" spans="4:4" ht="13.2">
      <c r="D660" s="70"/>
    </row>
    <row r="661" spans="4:4" ht="13.2">
      <c r="D661" s="70"/>
    </row>
    <row r="662" spans="4:4" ht="13.2">
      <c r="D662" s="70"/>
    </row>
    <row r="663" spans="4:4" ht="13.2">
      <c r="D663" s="70"/>
    </row>
    <row r="664" spans="4:4" ht="13.2">
      <c r="D664" s="70"/>
    </row>
    <row r="665" spans="4:4" ht="13.2">
      <c r="D665" s="70"/>
    </row>
    <row r="666" spans="4:4" ht="13.2">
      <c r="D666" s="70"/>
    </row>
    <row r="667" spans="4:4" ht="13.2">
      <c r="D667" s="70"/>
    </row>
    <row r="668" spans="4:4" ht="13.2">
      <c r="D668" s="70"/>
    </row>
    <row r="669" spans="4:4" ht="13.2">
      <c r="D669" s="70"/>
    </row>
    <row r="670" spans="4:4" ht="13.2">
      <c r="D670" s="70"/>
    </row>
    <row r="671" spans="4:4" ht="13.2">
      <c r="D671" s="70"/>
    </row>
    <row r="672" spans="4:4" ht="13.2">
      <c r="D672" s="70"/>
    </row>
    <row r="673" spans="4:4" ht="13.2">
      <c r="D673" s="70"/>
    </row>
    <row r="674" spans="4:4" ht="13.2">
      <c r="D674" s="70"/>
    </row>
    <row r="675" spans="4:4" ht="13.2">
      <c r="D675" s="70"/>
    </row>
    <row r="676" spans="4:4" ht="13.2">
      <c r="D676" s="70"/>
    </row>
    <row r="677" spans="4:4" ht="13.2">
      <c r="D677" s="70"/>
    </row>
    <row r="678" spans="4:4" ht="13.2">
      <c r="D678" s="70"/>
    </row>
    <row r="679" spans="4:4" ht="13.2">
      <c r="D679" s="70"/>
    </row>
    <row r="680" spans="4:4" ht="13.2">
      <c r="D680" s="70"/>
    </row>
    <row r="681" spans="4:4" ht="13.2">
      <c r="D681" s="70"/>
    </row>
    <row r="682" spans="4:4" ht="13.2">
      <c r="D682" s="70"/>
    </row>
    <row r="683" spans="4:4" ht="13.2">
      <c r="D683" s="70"/>
    </row>
    <row r="684" spans="4:4" ht="13.2">
      <c r="D684" s="70"/>
    </row>
    <row r="685" spans="4:4" ht="13.2">
      <c r="D685" s="70"/>
    </row>
    <row r="686" spans="4:4" ht="13.2">
      <c r="D686" s="70"/>
    </row>
    <row r="687" spans="4:4" ht="13.2">
      <c r="D687" s="70"/>
    </row>
    <row r="688" spans="4:4" ht="13.2">
      <c r="D688" s="70"/>
    </row>
    <row r="689" spans="4:4" ht="13.2">
      <c r="D689" s="70"/>
    </row>
    <row r="690" spans="4:4" ht="13.2">
      <c r="D690" s="70"/>
    </row>
    <row r="691" spans="4:4" ht="13.2">
      <c r="D691" s="70"/>
    </row>
    <row r="692" spans="4:4" ht="13.2">
      <c r="D692" s="70"/>
    </row>
    <row r="693" spans="4:4" ht="13.2">
      <c r="D693" s="70"/>
    </row>
    <row r="694" spans="4:4" ht="13.2">
      <c r="D694" s="70"/>
    </row>
    <row r="695" spans="4:4" ht="13.2">
      <c r="D695" s="70"/>
    </row>
    <row r="696" spans="4:4" ht="13.2">
      <c r="D696" s="70"/>
    </row>
    <row r="697" spans="4:4" ht="13.2">
      <c r="D697" s="70"/>
    </row>
    <row r="698" spans="4:4" ht="13.2">
      <c r="D698" s="70"/>
    </row>
    <row r="699" spans="4:4" ht="13.2">
      <c r="D699" s="70"/>
    </row>
    <row r="700" spans="4:4" ht="13.2">
      <c r="D700" s="70"/>
    </row>
    <row r="701" spans="4:4" ht="13.2">
      <c r="D701" s="70"/>
    </row>
    <row r="702" spans="4:4" ht="13.2">
      <c r="D702" s="70"/>
    </row>
    <row r="703" spans="4:4" ht="13.2">
      <c r="D703" s="70"/>
    </row>
    <row r="704" spans="4:4" ht="13.2">
      <c r="D704" s="70"/>
    </row>
    <row r="705" spans="4:4" ht="13.2">
      <c r="D705" s="70"/>
    </row>
    <row r="706" spans="4:4" ht="13.2">
      <c r="D706" s="70"/>
    </row>
    <row r="707" spans="4:4" ht="13.2">
      <c r="D707" s="70"/>
    </row>
    <row r="708" spans="4:4" ht="13.2">
      <c r="D708" s="70"/>
    </row>
    <row r="709" spans="4:4" ht="13.2">
      <c r="D709" s="70"/>
    </row>
    <row r="710" spans="4:4" ht="13.2">
      <c r="D710" s="70"/>
    </row>
    <row r="711" spans="4:4" ht="13.2">
      <c r="D711" s="70"/>
    </row>
    <row r="712" spans="4:4" ht="13.2">
      <c r="D712" s="70"/>
    </row>
    <row r="713" spans="4:4" ht="13.2">
      <c r="D713" s="70"/>
    </row>
    <row r="714" spans="4:4" ht="13.2">
      <c r="D714" s="70"/>
    </row>
    <row r="715" spans="4:4" ht="13.2">
      <c r="D715" s="70"/>
    </row>
    <row r="716" spans="4:4" ht="13.2">
      <c r="D716" s="70"/>
    </row>
    <row r="717" spans="4:4" ht="13.2">
      <c r="D717" s="70"/>
    </row>
    <row r="718" spans="4:4" ht="13.2">
      <c r="D718" s="70"/>
    </row>
    <row r="719" spans="4:4" ht="13.2">
      <c r="D719" s="70"/>
    </row>
    <row r="720" spans="4:4" ht="13.2">
      <c r="D720" s="70"/>
    </row>
    <row r="721" spans="4:4" ht="13.2">
      <c r="D721" s="70"/>
    </row>
    <row r="722" spans="4:4" ht="13.2">
      <c r="D722" s="70"/>
    </row>
    <row r="723" spans="4:4" ht="13.2">
      <c r="D723" s="70"/>
    </row>
    <row r="724" spans="4:4" ht="13.2">
      <c r="D724" s="70"/>
    </row>
    <row r="725" spans="4:4" ht="13.2">
      <c r="D725" s="70"/>
    </row>
    <row r="726" spans="4:4" ht="13.2">
      <c r="D726" s="70"/>
    </row>
    <row r="727" spans="4:4" ht="13.2">
      <c r="D727" s="70"/>
    </row>
    <row r="728" spans="4:4" ht="13.2">
      <c r="D728" s="70"/>
    </row>
    <row r="729" spans="4:4" ht="13.2">
      <c r="D729" s="70"/>
    </row>
    <row r="730" spans="4:4" ht="13.2">
      <c r="D730" s="70"/>
    </row>
    <row r="731" spans="4:4" ht="13.2">
      <c r="D731" s="70"/>
    </row>
    <row r="732" spans="4:4" ht="13.2">
      <c r="D732" s="70"/>
    </row>
    <row r="733" spans="4:4" ht="13.2">
      <c r="D733" s="70"/>
    </row>
    <row r="734" spans="4:4" ht="13.2">
      <c r="D734" s="70"/>
    </row>
    <row r="735" spans="4:4" ht="13.2">
      <c r="D735" s="70"/>
    </row>
    <row r="736" spans="4:4" ht="13.2">
      <c r="D736" s="70"/>
    </row>
    <row r="737" spans="4:4" ht="13.2">
      <c r="D737" s="70"/>
    </row>
    <row r="738" spans="4:4" ht="13.2">
      <c r="D738" s="70"/>
    </row>
    <row r="739" spans="4:4" ht="13.2">
      <c r="D739" s="70"/>
    </row>
    <row r="740" spans="4:4" ht="13.2">
      <c r="D740" s="70"/>
    </row>
    <row r="741" spans="4:4" ht="13.2">
      <c r="D741" s="70"/>
    </row>
    <row r="742" spans="4:4" ht="13.2">
      <c r="D742" s="70"/>
    </row>
    <row r="743" spans="4:4" ht="13.2">
      <c r="D743" s="70"/>
    </row>
    <row r="744" spans="4:4" ht="13.2">
      <c r="D744" s="70"/>
    </row>
    <row r="745" spans="4:4" ht="13.2">
      <c r="D745" s="70"/>
    </row>
    <row r="746" spans="4:4" ht="13.2">
      <c r="D746" s="70"/>
    </row>
    <row r="747" spans="4:4" ht="13.2">
      <c r="D747" s="70"/>
    </row>
    <row r="748" spans="4:4" ht="13.2">
      <c r="D748" s="70"/>
    </row>
    <row r="749" spans="4:4" ht="13.2">
      <c r="D749" s="70"/>
    </row>
    <row r="750" spans="4:4" ht="13.2">
      <c r="D750" s="70"/>
    </row>
    <row r="751" spans="4:4" ht="13.2">
      <c r="D751" s="70"/>
    </row>
    <row r="752" spans="4:4" ht="13.2">
      <c r="D752" s="70"/>
    </row>
    <row r="753" spans="4:4" ht="13.2">
      <c r="D753" s="70"/>
    </row>
    <row r="754" spans="4:4" ht="13.2">
      <c r="D754" s="70"/>
    </row>
    <row r="755" spans="4:4" ht="13.2">
      <c r="D755" s="70"/>
    </row>
    <row r="756" spans="4:4" ht="13.2">
      <c r="D756" s="70"/>
    </row>
    <row r="757" spans="4:4" ht="13.2">
      <c r="D757" s="70"/>
    </row>
    <row r="758" spans="4:4" ht="13.2">
      <c r="D758" s="70"/>
    </row>
    <row r="759" spans="4:4" ht="13.2">
      <c r="D759" s="70"/>
    </row>
    <row r="760" spans="4:4" ht="13.2">
      <c r="D760" s="70"/>
    </row>
    <row r="761" spans="4:4" ht="13.2">
      <c r="D761" s="70"/>
    </row>
    <row r="762" spans="4:4" ht="13.2">
      <c r="D762" s="70"/>
    </row>
    <row r="763" spans="4:4" ht="13.2">
      <c r="D763" s="70"/>
    </row>
    <row r="764" spans="4:4" ht="13.2">
      <c r="D764" s="70"/>
    </row>
    <row r="765" spans="4:4" ht="13.2">
      <c r="D765" s="70"/>
    </row>
    <row r="766" spans="4:4" ht="13.2">
      <c r="D766" s="70"/>
    </row>
    <row r="767" spans="4:4" ht="13.2">
      <c r="D767" s="70"/>
    </row>
    <row r="768" spans="4:4" ht="13.2">
      <c r="D768" s="70"/>
    </row>
    <row r="769" spans="4:4" ht="13.2">
      <c r="D769" s="70"/>
    </row>
    <row r="770" spans="4:4" ht="13.2">
      <c r="D770" s="70"/>
    </row>
    <row r="771" spans="4:4" ht="13.2">
      <c r="D771" s="70"/>
    </row>
    <row r="772" spans="4:4" ht="13.2">
      <c r="D772" s="70"/>
    </row>
    <row r="773" spans="4:4" ht="13.2">
      <c r="D773" s="70"/>
    </row>
    <row r="774" spans="4:4" ht="13.2">
      <c r="D774" s="70"/>
    </row>
    <row r="775" spans="4:4" ht="13.2">
      <c r="D775" s="70"/>
    </row>
    <row r="776" spans="4:4" ht="13.2">
      <c r="D776" s="70"/>
    </row>
    <row r="777" spans="4:4" ht="13.2">
      <c r="D777" s="70"/>
    </row>
    <row r="778" spans="4:4" ht="13.2">
      <c r="D778" s="70"/>
    </row>
    <row r="779" spans="4:4" ht="13.2">
      <c r="D779" s="70"/>
    </row>
    <row r="780" spans="4:4" ht="13.2">
      <c r="D780" s="70"/>
    </row>
    <row r="781" spans="4:4" ht="13.2">
      <c r="D781" s="70"/>
    </row>
    <row r="782" spans="4:4" ht="13.2">
      <c r="D782" s="70"/>
    </row>
    <row r="783" spans="4:4" ht="13.2">
      <c r="D783" s="70"/>
    </row>
    <row r="784" spans="4:4" ht="13.2">
      <c r="D784" s="70"/>
    </row>
    <row r="785" spans="4:4" ht="13.2">
      <c r="D785" s="70"/>
    </row>
    <row r="786" spans="4:4" ht="13.2">
      <c r="D786" s="70"/>
    </row>
    <row r="787" spans="4:4" ht="13.2">
      <c r="D787" s="70"/>
    </row>
    <row r="788" spans="4:4" ht="13.2">
      <c r="D788" s="70"/>
    </row>
    <row r="789" spans="4:4" ht="13.2">
      <c r="D789" s="70"/>
    </row>
    <row r="790" spans="4:4" ht="13.2">
      <c r="D790" s="70"/>
    </row>
    <row r="791" spans="4:4" ht="13.2">
      <c r="D791" s="70"/>
    </row>
    <row r="792" spans="4:4" ht="13.2">
      <c r="D792" s="70"/>
    </row>
    <row r="793" spans="4:4" ht="13.2">
      <c r="D793" s="70"/>
    </row>
    <row r="794" spans="4:4" ht="13.2">
      <c r="D794" s="70"/>
    </row>
    <row r="795" spans="4:4" ht="13.2">
      <c r="D795" s="70"/>
    </row>
    <row r="796" spans="4:4" ht="13.2">
      <c r="D796" s="70"/>
    </row>
    <row r="797" spans="4:4" ht="13.2">
      <c r="D797" s="70"/>
    </row>
    <row r="798" spans="4:4" ht="13.2">
      <c r="D798" s="70"/>
    </row>
    <row r="799" spans="4:4" ht="13.2">
      <c r="D799" s="70"/>
    </row>
    <row r="800" spans="4:4" ht="13.2">
      <c r="D800" s="70"/>
    </row>
    <row r="801" spans="4:4" ht="13.2">
      <c r="D801" s="70"/>
    </row>
    <row r="802" spans="4:4" ht="13.2">
      <c r="D802" s="70"/>
    </row>
    <row r="803" spans="4:4" ht="13.2">
      <c r="D803" s="70"/>
    </row>
    <row r="804" spans="4:4" ht="13.2">
      <c r="D804" s="70"/>
    </row>
    <row r="805" spans="4:4" ht="13.2">
      <c r="D805" s="70"/>
    </row>
    <row r="806" spans="4:4" ht="13.2">
      <c r="D806" s="70"/>
    </row>
    <row r="807" spans="4:4" ht="13.2">
      <c r="D807" s="70"/>
    </row>
    <row r="808" spans="4:4" ht="13.2">
      <c r="D808" s="70"/>
    </row>
    <row r="809" spans="4:4" ht="13.2">
      <c r="D809" s="70"/>
    </row>
    <row r="810" spans="4:4" ht="13.2">
      <c r="D810" s="70"/>
    </row>
    <row r="811" spans="4:4" ht="13.2">
      <c r="D811" s="70"/>
    </row>
    <row r="812" spans="4:4" ht="13.2">
      <c r="D812" s="70"/>
    </row>
    <row r="813" spans="4:4" ht="13.2">
      <c r="D813" s="70"/>
    </row>
    <row r="814" spans="4:4" ht="13.2">
      <c r="D814" s="70"/>
    </row>
    <row r="815" spans="4:4" ht="13.2">
      <c r="D815" s="70"/>
    </row>
    <row r="816" spans="4:4" ht="13.2">
      <c r="D816" s="70"/>
    </row>
    <row r="817" spans="4:4" ht="13.2">
      <c r="D817" s="70"/>
    </row>
    <row r="818" spans="4:4" ht="13.2">
      <c r="D818" s="70"/>
    </row>
    <row r="819" spans="4:4" ht="13.2">
      <c r="D819" s="70"/>
    </row>
    <row r="820" spans="4:4" ht="13.2">
      <c r="D820" s="70"/>
    </row>
    <row r="821" spans="4:4" ht="13.2">
      <c r="D821" s="70"/>
    </row>
    <row r="822" spans="4:4" ht="13.2">
      <c r="D822" s="70"/>
    </row>
    <row r="823" spans="4:4" ht="13.2">
      <c r="D823" s="70"/>
    </row>
    <row r="824" spans="4:4" ht="13.2">
      <c r="D824" s="70"/>
    </row>
    <row r="825" spans="4:4" ht="13.2">
      <c r="D825" s="70"/>
    </row>
    <row r="826" spans="4:4" ht="13.2">
      <c r="D826" s="70"/>
    </row>
    <row r="827" spans="4:4" ht="13.2">
      <c r="D827" s="70"/>
    </row>
    <row r="828" spans="4:4" ht="13.2">
      <c r="D828" s="70"/>
    </row>
    <row r="829" spans="4:4" ht="13.2">
      <c r="D829" s="70"/>
    </row>
    <row r="830" spans="4:4" ht="13.2">
      <c r="D830" s="70"/>
    </row>
    <row r="831" spans="4:4" ht="13.2">
      <c r="D831" s="70"/>
    </row>
    <row r="832" spans="4:4" ht="13.2">
      <c r="D832" s="70"/>
    </row>
    <row r="833" spans="4:4" ht="13.2">
      <c r="D833" s="70"/>
    </row>
    <row r="834" spans="4:4" ht="13.2">
      <c r="D834" s="70"/>
    </row>
    <row r="835" spans="4:4" ht="13.2">
      <c r="D835" s="70"/>
    </row>
    <row r="836" spans="4:4" ht="13.2">
      <c r="D836" s="70"/>
    </row>
    <row r="837" spans="4:4" ht="13.2">
      <c r="D837" s="70"/>
    </row>
    <row r="838" spans="4:4" ht="13.2">
      <c r="D838" s="70"/>
    </row>
    <row r="839" spans="4:4" ht="13.2">
      <c r="D839" s="70"/>
    </row>
    <row r="840" spans="4:4" ht="13.2">
      <c r="D840" s="70"/>
    </row>
    <row r="841" spans="4:4" ht="13.2">
      <c r="D841" s="70"/>
    </row>
    <row r="842" spans="4:4" ht="13.2">
      <c r="D842" s="70"/>
    </row>
    <row r="843" spans="4:4" ht="13.2">
      <c r="D843" s="70"/>
    </row>
    <row r="844" spans="4:4" ht="13.2">
      <c r="D844" s="70"/>
    </row>
    <row r="845" spans="4:4" ht="13.2">
      <c r="D845" s="70"/>
    </row>
    <row r="846" spans="4:4" ht="13.2">
      <c r="D846" s="70"/>
    </row>
    <row r="847" spans="4:4" ht="13.2">
      <c r="D847" s="70"/>
    </row>
    <row r="848" spans="4:4" ht="13.2">
      <c r="D848" s="70"/>
    </row>
    <row r="849" spans="4:4" ht="13.2">
      <c r="D849" s="70"/>
    </row>
    <row r="850" spans="4:4" ht="13.2">
      <c r="D850" s="70"/>
    </row>
    <row r="851" spans="4:4" ht="13.2">
      <c r="D851" s="70"/>
    </row>
    <row r="852" spans="4:4" ht="13.2">
      <c r="D852" s="70"/>
    </row>
    <row r="853" spans="4:4" ht="13.2">
      <c r="D853" s="70"/>
    </row>
    <row r="854" spans="4:4" ht="13.2">
      <c r="D854" s="70"/>
    </row>
    <row r="855" spans="4:4" ht="13.2">
      <c r="D855" s="70"/>
    </row>
    <row r="856" spans="4:4" ht="13.2">
      <c r="D856" s="70"/>
    </row>
    <row r="857" spans="4:4" ht="13.2">
      <c r="D857" s="70"/>
    </row>
    <row r="858" spans="4:4" ht="13.2">
      <c r="D858" s="70"/>
    </row>
    <row r="859" spans="4:4" ht="13.2">
      <c r="D859" s="70"/>
    </row>
    <row r="860" spans="4:4" ht="13.2">
      <c r="D860" s="70"/>
    </row>
    <row r="861" spans="4:4" ht="13.2">
      <c r="D861" s="70"/>
    </row>
    <row r="862" spans="4:4" ht="13.2">
      <c r="D862" s="70"/>
    </row>
    <row r="863" spans="4:4" ht="13.2">
      <c r="D863" s="70"/>
    </row>
    <row r="864" spans="4:4" ht="13.2">
      <c r="D864" s="70"/>
    </row>
    <row r="865" spans="4:4" ht="13.2">
      <c r="D865" s="70"/>
    </row>
    <row r="866" spans="4:4" ht="13.2">
      <c r="D866" s="70"/>
    </row>
    <row r="867" spans="4:4" ht="13.2">
      <c r="D867" s="70"/>
    </row>
    <row r="868" spans="4:4" ht="13.2">
      <c r="D868" s="70"/>
    </row>
    <row r="869" spans="4:4" ht="13.2">
      <c r="D869" s="70"/>
    </row>
    <row r="870" spans="4:4" ht="13.2">
      <c r="D870" s="70"/>
    </row>
    <row r="871" spans="4:4" ht="13.2">
      <c r="D871" s="70"/>
    </row>
    <row r="872" spans="4:4" ht="13.2">
      <c r="D872" s="70"/>
    </row>
    <row r="873" spans="4:4" ht="13.2">
      <c r="D873" s="70"/>
    </row>
    <row r="874" spans="4:4" ht="13.2">
      <c r="D874" s="70"/>
    </row>
    <row r="875" spans="4:4" ht="13.2">
      <c r="D875" s="70"/>
    </row>
    <row r="876" spans="4:4" ht="13.2">
      <c r="D876" s="70"/>
    </row>
    <row r="877" spans="4:4" ht="13.2">
      <c r="D877" s="70"/>
    </row>
    <row r="878" spans="4:4" ht="13.2">
      <c r="D878" s="70"/>
    </row>
    <row r="879" spans="4:4" ht="13.2">
      <c r="D879" s="70"/>
    </row>
    <row r="880" spans="4:4" ht="13.2">
      <c r="D880" s="70"/>
    </row>
    <row r="881" spans="4:4" ht="13.2">
      <c r="D881" s="70"/>
    </row>
    <row r="882" spans="4:4" ht="13.2">
      <c r="D882" s="70"/>
    </row>
    <row r="883" spans="4:4" ht="13.2">
      <c r="D883" s="70"/>
    </row>
    <row r="884" spans="4:4" ht="13.2">
      <c r="D884" s="70"/>
    </row>
    <row r="885" spans="4:4" ht="13.2">
      <c r="D885" s="70"/>
    </row>
    <row r="886" spans="4:4" ht="13.2">
      <c r="D886" s="70"/>
    </row>
    <row r="887" spans="4:4" ht="13.2">
      <c r="D887" s="70"/>
    </row>
    <row r="888" spans="4:4" ht="13.2">
      <c r="D888" s="70"/>
    </row>
    <row r="889" spans="4:4" ht="13.2">
      <c r="D889" s="70"/>
    </row>
    <row r="890" spans="4:4" ht="13.2">
      <c r="D890" s="70"/>
    </row>
    <row r="891" spans="4:4" ht="13.2">
      <c r="D891" s="70"/>
    </row>
    <row r="892" spans="4:4" ht="13.2">
      <c r="D892" s="70"/>
    </row>
    <row r="893" spans="4:4" ht="13.2">
      <c r="D893" s="70"/>
    </row>
    <row r="894" spans="4:4" ht="13.2">
      <c r="D894" s="70"/>
    </row>
    <row r="895" spans="4:4" ht="13.2">
      <c r="D895" s="70"/>
    </row>
    <row r="896" spans="4:4" ht="13.2">
      <c r="D896" s="70"/>
    </row>
    <row r="897" spans="4:4" ht="13.2">
      <c r="D897" s="70"/>
    </row>
    <row r="898" spans="4:4" ht="13.2">
      <c r="D898" s="70"/>
    </row>
    <row r="899" spans="4:4" ht="13.2">
      <c r="D899" s="70"/>
    </row>
    <row r="900" spans="4:4" ht="13.2">
      <c r="D900" s="70"/>
    </row>
    <row r="901" spans="4:4" ht="13.2">
      <c r="D901" s="70"/>
    </row>
    <row r="902" spans="4:4" ht="13.2">
      <c r="D902" s="70"/>
    </row>
    <row r="903" spans="4:4" ht="13.2">
      <c r="D903" s="70"/>
    </row>
    <row r="904" spans="4:4" ht="13.2">
      <c r="D904" s="70"/>
    </row>
    <row r="905" spans="4:4" ht="13.2">
      <c r="D905" s="70"/>
    </row>
    <row r="906" spans="4:4" ht="13.2">
      <c r="D906" s="70"/>
    </row>
    <row r="907" spans="4:4" ht="13.2">
      <c r="D907" s="70"/>
    </row>
    <row r="908" spans="4:4" ht="13.2">
      <c r="D908" s="70"/>
    </row>
    <row r="909" spans="4:4" ht="13.2">
      <c r="D909" s="70"/>
    </row>
    <row r="910" spans="4:4" ht="13.2">
      <c r="D910" s="70"/>
    </row>
    <row r="911" spans="4:4" ht="13.2">
      <c r="D911" s="70"/>
    </row>
    <row r="912" spans="4:4" ht="13.2">
      <c r="D912" s="70"/>
    </row>
    <row r="913" spans="4:4" ht="13.2">
      <c r="D913" s="70"/>
    </row>
    <row r="914" spans="4:4" ht="13.2">
      <c r="D914" s="70"/>
    </row>
    <row r="915" spans="4:4" ht="13.2">
      <c r="D915" s="70"/>
    </row>
    <row r="916" spans="4:4" ht="13.2">
      <c r="D916" s="70"/>
    </row>
    <row r="917" spans="4:4" ht="13.2">
      <c r="D917" s="70"/>
    </row>
    <row r="918" spans="4:4" ht="13.2">
      <c r="D918" s="70"/>
    </row>
    <row r="919" spans="4:4" ht="13.2">
      <c r="D919" s="70"/>
    </row>
    <row r="920" spans="4:4" ht="13.2">
      <c r="D920" s="70"/>
    </row>
    <row r="921" spans="4:4" ht="13.2">
      <c r="D921" s="70"/>
    </row>
    <row r="922" spans="4:4" ht="13.2">
      <c r="D922" s="70"/>
    </row>
    <row r="923" spans="4:4" ht="13.2">
      <c r="D923" s="70"/>
    </row>
    <row r="924" spans="4:4" ht="13.2">
      <c r="D924" s="70"/>
    </row>
    <row r="925" spans="4:4" ht="13.2">
      <c r="D925" s="70"/>
    </row>
    <row r="926" spans="4:4" ht="13.2">
      <c r="D926" s="70"/>
    </row>
    <row r="927" spans="4:4" ht="13.2">
      <c r="D927" s="70"/>
    </row>
    <row r="928" spans="4:4" ht="13.2">
      <c r="D928" s="70"/>
    </row>
    <row r="929" spans="4:4" ht="13.2">
      <c r="D929" s="70"/>
    </row>
    <row r="930" spans="4:4" ht="13.2">
      <c r="D930" s="70"/>
    </row>
    <row r="931" spans="4:4" ht="13.2">
      <c r="D931" s="70"/>
    </row>
    <row r="932" spans="4:4" ht="13.2">
      <c r="D932" s="70"/>
    </row>
    <row r="933" spans="4:4" ht="13.2">
      <c r="D933" s="70"/>
    </row>
    <row r="934" spans="4:4" ht="13.2">
      <c r="D934" s="70"/>
    </row>
    <row r="935" spans="4:4" ht="13.2">
      <c r="D935" s="70"/>
    </row>
    <row r="936" spans="4:4" ht="13.2">
      <c r="D936" s="70"/>
    </row>
    <row r="937" spans="4:4" ht="13.2">
      <c r="D937" s="70"/>
    </row>
    <row r="938" spans="4:4" ht="13.2">
      <c r="D938" s="70"/>
    </row>
    <row r="939" spans="4:4" ht="13.2">
      <c r="D939" s="70"/>
    </row>
    <row r="940" spans="4:4" ht="13.2">
      <c r="D940" s="70"/>
    </row>
    <row r="941" spans="4:4" ht="13.2">
      <c r="D941" s="70"/>
    </row>
    <row r="942" spans="4:4" ht="13.2">
      <c r="D942" s="70"/>
    </row>
    <row r="943" spans="4:4" ht="13.2">
      <c r="D943" s="70"/>
    </row>
    <row r="944" spans="4:4" ht="13.2">
      <c r="D944" s="70"/>
    </row>
    <row r="945" spans="4:4" ht="13.2">
      <c r="D945" s="70"/>
    </row>
    <row r="946" spans="4:4" ht="13.2">
      <c r="D946" s="70"/>
    </row>
    <row r="947" spans="4:4" ht="13.2">
      <c r="D947" s="70"/>
    </row>
    <row r="948" spans="4:4" ht="13.2">
      <c r="D948" s="70"/>
    </row>
    <row r="949" spans="4:4" ht="13.2">
      <c r="D949" s="70"/>
    </row>
    <row r="950" spans="4:4" ht="13.2">
      <c r="D950" s="70"/>
    </row>
    <row r="951" spans="4:4" ht="13.2">
      <c r="D951" s="70"/>
    </row>
    <row r="952" spans="4:4" ht="13.2">
      <c r="D952" s="70"/>
    </row>
    <row r="953" spans="4:4" ht="13.2">
      <c r="D953" s="70"/>
    </row>
    <row r="954" spans="4:4" ht="13.2">
      <c r="D954" s="70"/>
    </row>
    <row r="955" spans="4:4" ht="13.2">
      <c r="D955" s="70"/>
    </row>
    <row r="956" spans="4:4" ht="13.2">
      <c r="D956" s="70"/>
    </row>
    <row r="957" spans="4:4" ht="13.2">
      <c r="D957" s="70"/>
    </row>
    <row r="958" spans="4:4" ht="13.2">
      <c r="D958" s="70"/>
    </row>
    <row r="959" spans="4:4" ht="13.2">
      <c r="D959" s="70"/>
    </row>
    <row r="960" spans="4:4" ht="13.2">
      <c r="D960" s="70"/>
    </row>
    <row r="961" spans="4:4" ht="13.2">
      <c r="D961" s="70"/>
    </row>
    <row r="962" spans="4:4" ht="13.2">
      <c r="D962" s="70"/>
    </row>
    <row r="963" spans="4:4" ht="13.2">
      <c r="D963" s="70"/>
    </row>
    <row r="964" spans="4:4" ht="13.2">
      <c r="D964" s="70"/>
    </row>
    <row r="965" spans="4:4" ht="13.2">
      <c r="D965" s="70"/>
    </row>
    <row r="966" spans="4:4" ht="13.2">
      <c r="D966" s="70"/>
    </row>
    <row r="967" spans="4:4" ht="13.2">
      <c r="D967" s="70"/>
    </row>
    <row r="968" spans="4:4" ht="13.2">
      <c r="D968" s="70"/>
    </row>
    <row r="969" spans="4:4" ht="13.2">
      <c r="D969" s="70"/>
    </row>
    <row r="970" spans="4:4" ht="13.2">
      <c r="D970" s="70"/>
    </row>
    <row r="971" spans="4:4" ht="13.2">
      <c r="D971" s="70"/>
    </row>
    <row r="972" spans="4:4" ht="13.2">
      <c r="D972" s="70"/>
    </row>
    <row r="973" spans="4:4" ht="13.2">
      <c r="D973" s="70"/>
    </row>
    <row r="974" spans="4:4" ht="13.2">
      <c r="D974" s="70"/>
    </row>
    <row r="975" spans="4:4" ht="13.2">
      <c r="D975" s="70"/>
    </row>
    <row r="976" spans="4:4" ht="13.2">
      <c r="D976" s="70"/>
    </row>
    <row r="977" spans="4:4" ht="13.2">
      <c r="D977" s="70"/>
    </row>
    <row r="978" spans="4:4" ht="13.2">
      <c r="D978" s="70"/>
    </row>
    <row r="979" spans="4:4" ht="13.2">
      <c r="D979" s="70"/>
    </row>
    <row r="980" spans="4:4" ht="13.2">
      <c r="D980" s="70"/>
    </row>
    <row r="981" spans="4:4" ht="13.2">
      <c r="D981" s="70"/>
    </row>
    <row r="982" spans="4:4" ht="13.2">
      <c r="D982" s="70"/>
    </row>
    <row r="983" spans="4:4" ht="13.2">
      <c r="D983" s="70"/>
    </row>
    <row r="984" spans="4:4" ht="13.2">
      <c r="D984" s="70"/>
    </row>
    <row r="985" spans="4:4" ht="13.2">
      <c r="D985" s="70"/>
    </row>
    <row r="986" spans="4:4" ht="13.2">
      <c r="D986" s="70"/>
    </row>
    <row r="987" spans="4:4" ht="13.2">
      <c r="D987" s="70"/>
    </row>
    <row r="988" spans="4:4" ht="13.2">
      <c r="D988" s="70"/>
    </row>
    <row r="989" spans="4:4" ht="13.2">
      <c r="D989" s="70"/>
    </row>
    <row r="990" spans="4:4" ht="13.2">
      <c r="D990" s="70"/>
    </row>
    <row r="991" spans="4:4" ht="13.2">
      <c r="D991" s="70"/>
    </row>
    <row r="992" spans="4:4" ht="13.2">
      <c r="D992" s="70"/>
    </row>
    <row r="993" spans="4:4" ht="13.2">
      <c r="D993" s="70"/>
    </row>
    <row r="994" spans="4:4" ht="13.2">
      <c r="D994" s="70"/>
    </row>
    <row r="995" spans="4:4" ht="13.2">
      <c r="D995" s="70"/>
    </row>
    <row r="996" spans="4:4" ht="13.2">
      <c r="D996" s="70"/>
    </row>
    <row r="997" spans="4:4" ht="13.2">
      <c r="D997" s="70"/>
    </row>
    <row r="998" spans="4:4" ht="13.2">
      <c r="D998" s="70"/>
    </row>
    <row r="999" spans="4:4" ht="13.2">
      <c r="D999" s="70"/>
    </row>
    <row r="1000" spans="4:4" ht="13.2">
      <c r="D1000" s="70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workbookViewId="0"/>
  </sheetViews>
  <sheetFormatPr defaultColWidth="14.44140625" defaultRowHeight="15.75" customHeight="1"/>
  <sheetData>
    <row r="1" spans="1:27" ht="15.75" customHeight="1">
      <c r="A1" s="1"/>
      <c r="B1" s="1" t="s">
        <v>2</v>
      </c>
      <c r="C1" s="1" t="s">
        <v>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customHeight="1">
      <c r="A2" s="1" t="s">
        <v>4</v>
      </c>
      <c r="B2" s="2">
        <f>'Addiscombe East'!D30</f>
        <v>7979.1</v>
      </c>
      <c r="C2" s="21">
        <f>'Addiscombe East'!D15</f>
        <v>8000</v>
      </c>
      <c r="D2" s="2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.75" customHeight="1">
      <c r="A3" s="1" t="s">
        <v>15</v>
      </c>
      <c r="B3" s="21">
        <f t="shared" ref="B3:C3" si="0">SUM(8000-B2)</f>
        <v>20.899999999999636</v>
      </c>
      <c r="C3" s="21">
        <f t="shared" si="0"/>
        <v>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>
      <c r="A4" s="1"/>
      <c r="B4" s="1"/>
      <c r="C4" s="23"/>
      <c r="D4" s="23"/>
      <c r="E4" s="2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>
      <c r="A5" s="1"/>
      <c r="B5" s="1"/>
      <c r="C5" s="23"/>
      <c r="D5" s="23"/>
      <c r="E5" s="2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customHeight="1">
      <c r="A6" s="1"/>
      <c r="B6" s="1"/>
      <c r="C6" s="23"/>
      <c r="D6" s="23"/>
      <c r="E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customHeight="1">
      <c r="A7" s="1"/>
      <c r="B7" s="1"/>
      <c r="C7" s="23"/>
      <c r="D7" s="23"/>
      <c r="E7" s="2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customHeight="1">
      <c r="A8" s="44"/>
      <c r="B8" s="1"/>
      <c r="C8" s="23"/>
      <c r="D8" s="23"/>
      <c r="E8" s="2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customHeight="1">
      <c r="A9" s="1"/>
      <c r="B9" s="1"/>
      <c r="C9" s="23"/>
      <c r="D9" s="23"/>
      <c r="E9" s="2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customHeight="1">
      <c r="A10" s="1"/>
      <c r="B10" s="1"/>
      <c r="C10" s="23"/>
      <c r="D10" s="23"/>
      <c r="E10" s="2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customHeight="1">
      <c r="A11" s="1"/>
      <c r="B11" s="1"/>
      <c r="C11" s="23"/>
      <c r="D11" s="23"/>
      <c r="E11" s="2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customHeight="1">
      <c r="A12" s="1"/>
      <c r="B12" s="1"/>
      <c r="C12" s="23"/>
      <c r="D12" s="23"/>
      <c r="E12" s="2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customHeight="1">
      <c r="A13" s="1"/>
      <c r="B13" s="1"/>
      <c r="C13" s="23"/>
      <c r="D13" s="23"/>
      <c r="E13" s="2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customHeight="1">
      <c r="A14" s="1"/>
      <c r="B14" s="1"/>
      <c r="C14" s="23"/>
      <c r="D14" s="23"/>
      <c r="E14" s="2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customHeight="1">
      <c r="A15" s="1"/>
      <c r="B15" s="1"/>
      <c r="C15" s="1"/>
      <c r="D15" s="23"/>
      <c r="E15" s="2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customHeight="1">
      <c r="A16" s="1"/>
      <c r="B16" s="1"/>
      <c r="C16" s="1"/>
      <c r="D16" s="23"/>
      <c r="E16" s="2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customHeight="1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3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3.2">
      <c r="A28" s="1"/>
      <c r="B28" s="1"/>
      <c r="C28" s="1"/>
      <c r="D28" s="23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3.2">
      <c r="A29" s="1"/>
      <c r="B29" s="1"/>
      <c r="C29" s="1"/>
      <c r="D29" s="23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3.2">
      <c r="A30" s="1"/>
      <c r="B30" s="1"/>
      <c r="C30" s="1"/>
      <c r="D30" s="23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3.2">
      <c r="A31" s="1"/>
      <c r="B31" s="1"/>
      <c r="C31" s="1"/>
      <c r="D31" s="23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3.2">
      <c r="A32" s="1"/>
      <c r="B32" s="1"/>
      <c r="C32" s="1"/>
      <c r="D32" s="2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3.2">
      <c r="A33" s="1"/>
      <c r="B33" s="1"/>
      <c r="C33" s="1"/>
      <c r="D33" s="2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3.2">
      <c r="A34" s="1"/>
      <c r="B34" s="1"/>
      <c r="C34" s="1"/>
      <c r="D34" s="2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3.2">
      <c r="A35" s="1"/>
      <c r="B35" s="1"/>
      <c r="C35" s="1"/>
      <c r="D35" s="2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3.2">
      <c r="A36" s="1"/>
      <c r="B36" s="1"/>
      <c r="C36" s="1"/>
      <c r="D36" s="2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3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3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3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3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3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3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3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3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3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3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3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3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3.2">
      <c r="A49" s="1"/>
      <c r="B49" s="1"/>
      <c r="C49" s="1"/>
      <c r="D49" s="2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3.2">
      <c r="A50" s="1"/>
      <c r="B50" s="1"/>
      <c r="C50" s="1"/>
      <c r="D50" s="2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3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3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3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3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3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3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169</v>
      </c>
      <c r="C1" s="1" t="s">
        <v>179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'New Addington South'!D15</f>
        <v>8975</v>
      </c>
      <c r="C2" s="23">
        <f>'New Addington South'!D25</f>
        <v>9545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SUM(9025-B2)</f>
        <v>50</v>
      </c>
      <c r="C3" s="21">
        <f>SUM(10755-C2)</f>
        <v>1210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topLeftCell="A7" workbookViewId="0">
      <selection activeCell="C11" sqref="C11"/>
    </sheetView>
  </sheetViews>
  <sheetFormatPr defaultColWidth="14.44140625" defaultRowHeight="15.75" customHeight="1"/>
  <cols>
    <col min="1" max="1" width="18.109375" customWidth="1"/>
    <col min="2" max="2" width="30.33203125" customWidth="1"/>
    <col min="3" max="3" width="48.88671875" customWidth="1"/>
    <col min="4" max="4" width="17.33203125" customWidth="1"/>
  </cols>
  <sheetData>
    <row r="1" spans="1:4" ht="15.75" customHeight="1">
      <c r="A1" s="234" t="s">
        <v>186</v>
      </c>
      <c r="B1" s="225"/>
      <c r="C1" s="225"/>
      <c r="D1" s="225"/>
    </row>
    <row r="2" spans="1:4" ht="14.4">
      <c r="A2" s="6" t="s">
        <v>5</v>
      </c>
      <c r="B2" s="6" t="s">
        <v>6</v>
      </c>
      <c r="C2" s="8" t="s">
        <v>7</v>
      </c>
      <c r="D2" s="144" t="s">
        <v>187</v>
      </c>
    </row>
    <row r="3" spans="1:4" ht="14.4">
      <c r="A3" s="9" t="s">
        <v>188</v>
      </c>
      <c r="B3" s="11">
        <v>9651</v>
      </c>
      <c r="C3" s="13"/>
      <c r="D3" s="145"/>
    </row>
    <row r="4" spans="1:4" ht="14.4">
      <c r="A4" s="17"/>
      <c r="B4" s="11"/>
      <c r="C4" s="16" t="s">
        <v>100</v>
      </c>
      <c r="D4" s="146">
        <v>600</v>
      </c>
    </row>
    <row r="5" spans="1:4" ht="14.4">
      <c r="A5" s="17"/>
      <c r="B5" s="19"/>
      <c r="C5" s="16" t="s">
        <v>189</v>
      </c>
      <c r="D5" s="146">
        <v>500</v>
      </c>
    </row>
    <row r="6" spans="1:4" ht="14.4">
      <c r="A6" s="17"/>
      <c r="B6" s="19"/>
      <c r="C6" s="93" t="s">
        <v>190</v>
      </c>
      <c r="D6" s="147">
        <v>500</v>
      </c>
    </row>
    <row r="7" spans="1:4" ht="14.4">
      <c r="A7" s="17"/>
      <c r="B7" s="19"/>
      <c r="C7" s="16" t="s">
        <v>191</v>
      </c>
      <c r="D7" s="146">
        <v>405.2</v>
      </c>
    </row>
    <row r="8" spans="1:4" ht="14.4">
      <c r="A8" s="17"/>
      <c r="B8" s="19"/>
      <c r="C8" s="16" t="s">
        <v>192</v>
      </c>
      <c r="D8" s="146">
        <v>500</v>
      </c>
    </row>
    <row r="9" spans="1:4" ht="14.4">
      <c r="A9" s="17"/>
      <c r="B9" s="19"/>
      <c r="C9" s="16" t="s">
        <v>193</v>
      </c>
      <c r="D9" s="146">
        <v>1000</v>
      </c>
    </row>
    <row r="10" spans="1:4" ht="14.4">
      <c r="A10" s="17"/>
      <c r="B10" s="19"/>
      <c r="C10" s="16" t="s">
        <v>194</v>
      </c>
      <c r="D10" s="146">
        <v>3500</v>
      </c>
    </row>
    <row r="11" spans="1:4" ht="14.4">
      <c r="A11" s="17"/>
      <c r="B11" s="19"/>
      <c r="C11" s="93" t="s">
        <v>438</v>
      </c>
      <c r="D11" s="147"/>
    </row>
    <row r="12" spans="1:4" ht="14.4">
      <c r="A12" s="36" t="s">
        <v>195</v>
      </c>
      <c r="B12" s="38">
        <v>9651</v>
      </c>
      <c r="C12" s="40"/>
      <c r="D12" s="148"/>
    </row>
    <row r="13" spans="1:4" ht="14.4">
      <c r="A13" s="43"/>
      <c r="B13" s="45"/>
      <c r="C13" s="40"/>
      <c r="D13" s="148"/>
    </row>
    <row r="14" spans="1:4" ht="14.4">
      <c r="A14" s="43"/>
      <c r="B14" s="45"/>
      <c r="C14" s="40"/>
      <c r="D14" s="148"/>
    </row>
    <row r="15" spans="1:4" ht="14.4">
      <c r="A15" s="43"/>
      <c r="B15" s="45"/>
      <c r="C15" s="40"/>
      <c r="D15" s="148"/>
    </row>
    <row r="16" spans="1:4" ht="14.4">
      <c r="A16" s="43"/>
      <c r="B16" s="45"/>
      <c r="C16" s="40"/>
      <c r="D16" s="148"/>
    </row>
    <row r="17" spans="1:4" ht="14.4">
      <c r="A17" s="43"/>
      <c r="B17" s="45"/>
      <c r="C17" s="40"/>
      <c r="D17" s="148"/>
    </row>
    <row r="18" spans="1:4" ht="14.4">
      <c r="A18" s="43"/>
      <c r="B18" s="45"/>
      <c r="C18" s="40"/>
      <c r="D18" s="148"/>
    </row>
    <row r="19" spans="1:4" ht="14.4">
      <c r="A19" s="22" t="s">
        <v>196</v>
      </c>
      <c r="B19" s="30">
        <f>SUM(B3:B18)</f>
        <v>19302</v>
      </c>
      <c r="C19" s="24" t="s">
        <v>14</v>
      </c>
      <c r="D19" s="149">
        <f>SUM(D4:D18)</f>
        <v>7005.2</v>
      </c>
    </row>
    <row r="20" spans="1:4" ht="15.75" customHeight="1">
      <c r="A20" s="28"/>
      <c r="B20" s="30"/>
      <c r="C20" s="32" t="s">
        <v>22</v>
      </c>
      <c r="D20" s="150">
        <f>B19-D19</f>
        <v>12296.8</v>
      </c>
    </row>
    <row r="21" spans="1:4" ht="15.75" customHeight="1">
      <c r="B21" s="70"/>
      <c r="D21" s="151"/>
    </row>
    <row r="22" spans="1:4" ht="14.4">
      <c r="A22" s="69"/>
      <c r="B22" s="67"/>
      <c r="C22" s="69"/>
      <c r="D22" s="152"/>
    </row>
    <row r="23" spans="1:4" ht="14.4">
      <c r="A23" s="69"/>
      <c r="B23" s="67"/>
      <c r="C23" s="69"/>
      <c r="D23" s="152"/>
    </row>
    <row r="24" spans="1:4" ht="14.4">
      <c r="A24" s="69"/>
      <c r="B24" s="67"/>
      <c r="C24" s="69"/>
      <c r="D24" s="152"/>
    </row>
    <row r="25" spans="1:4" ht="14.4">
      <c r="A25" s="69"/>
      <c r="B25" s="67"/>
      <c r="C25" s="69"/>
      <c r="D25" s="152"/>
    </row>
    <row r="26" spans="1:4" ht="14.4">
      <c r="A26" s="69"/>
      <c r="B26" s="67"/>
      <c r="C26" s="69"/>
      <c r="D26" s="152"/>
    </row>
    <row r="27" spans="1:4" ht="14.4">
      <c r="A27" s="69"/>
      <c r="B27" s="67"/>
      <c r="C27" s="69"/>
      <c r="D27" s="152"/>
    </row>
    <row r="28" spans="1:4" ht="13.2">
      <c r="B28" s="70"/>
      <c r="D28" s="151"/>
    </row>
    <row r="29" spans="1:4" ht="13.2">
      <c r="B29" s="70"/>
      <c r="D29" s="151"/>
    </row>
    <row r="30" spans="1:4" ht="13.2">
      <c r="B30" s="70"/>
      <c r="D30" s="151"/>
    </row>
    <row r="31" spans="1:4" ht="13.2">
      <c r="B31" s="70"/>
      <c r="D31" s="151"/>
    </row>
    <row r="32" spans="1:4" ht="13.2">
      <c r="B32" s="70"/>
      <c r="D32" s="151"/>
    </row>
    <row r="33" spans="2:4" ht="13.2">
      <c r="B33" s="70"/>
      <c r="D33" s="151"/>
    </row>
    <row r="34" spans="2:4" ht="13.2">
      <c r="B34" s="70"/>
      <c r="D34" s="151"/>
    </row>
    <row r="35" spans="2:4" ht="13.2">
      <c r="B35" s="70"/>
      <c r="D35" s="151"/>
    </row>
    <row r="36" spans="2:4" ht="13.2">
      <c r="B36" s="70"/>
      <c r="D36" s="151"/>
    </row>
    <row r="37" spans="2:4" ht="13.2">
      <c r="B37" s="70"/>
      <c r="D37" s="151"/>
    </row>
    <row r="38" spans="2:4" ht="13.2">
      <c r="B38" s="70"/>
      <c r="D38" s="151"/>
    </row>
    <row r="39" spans="2:4" ht="13.2">
      <c r="B39" s="70"/>
      <c r="D39" s="151"/>
    </row>
    <row r="40" spans="2:4" ht="13.2">
      <c r="B40" s="70"/>
      <c r="D40" s="151"/>
    </row>
    <row r="41" spans="2:4" ht="13.2">
      <c r="B41" s="70"/>
      <c r="D41" s="151"/>
    </row>
    <row r="42" spans="2:4" ht="13.2">
      <c r="B42" s="70"/>
      <c r="D42" s="151"/>
    </row>
    <row r="43" spans="2:4" ht="13.2">
      <c r="B43" s="70"/>
      <c r="D43" s="151"/>
    </row>
    <row r="44" spans="2:4" ht="13.2">
      <c r="B44" s="70"/>
      <c r="D44" s="151"/>
    </row>
    <row r="45" spans="2:4" ht="13.2">
      <c r="B45" s="70"/>
      <c r="D45" s="151"/>
    </row>
    <row r="46" spans="2:4" ht="13.2">
      <c r="B46" s="70"/>
      <c r="D46" s="151"/>
    </row>
    <row r="47" spans="2:4" ht="13.2">
      <c r="B47" s="70"/>
      <c r="D47" s="151"/>
    </row>
    <row r="48" spans="2:4" ht="13.2">
      <c r="B48" s="70"/>
      <c r="D48" s="151"/>
    </row>
    <row r="49" spans="2:4" ht="13.2">
      <c r="B49" s="70"/>
      <c r="D49" s="151"/>
    </row>
    <row r="50" spans="2:4" ht="13.2">
      <c r="B50" s="70"/>
      <c r="D50" s="151"/>
    </row>
    <row r="51" spans="2:4" ht="13.2">
      <c r="B51" s="70"/>
      <c r="D51" s="151"/>
    </row>
    <row r="52" spans="2:4" ht="13.2">
      <c r="B52" s="70"/>
      <c r="D52" s="151"/>
    </row>
    <row r="53" spans="2:4" ht="13.2">
      <c r="B53" s="70"/>
      <c r="D53" s="151"/>
    </row>
    <row r="54" spans="2:4" ht="13.2">
      <c r="B54" s="70"/>
      <c r="D54" s="151"/>
    </row>
    <row r="55" spans="2:4" ht="13.2">
      <c r="B55" s="70"/>
      <c r="D55" s="151"/>
    </row>
    <row r="56" spans="2:4" ht="13.2">
      <c r="B56" s="70"/>
      <c r="D56" s="151"/>
    </row>
    <row r="57" spans="2:4" ht="13.2">
      <c r="B57" s="70"/>
      <c r="D57" s="151"/>
    </row>
    <row r="58" spans="2:4" ht="13.2">
      <c r="B58" s="70"/>
      <c r="D58" s="151"/>
    </row>
    <row r="59" spans="2:4" ht="13.2">
      <c r="B59" s="70"/>
      <c r="D59" s="151"/>
    </row>
    <row r="60" spans="2:4" ht="13.2">
      <c r="B60" s="70"/>
      <c r="D60" s="151"/>
    </row>
    <row r="61" spans="2:4" ht="13.2">
      <c r="B61" s="70"/>
      <c r="D61" s="151"/>
    </row>
    <row r="62" spans="2:4" ht="13.2">
      <c r="B62" s="70"/>
      <c r="D62" s="151"/>
    </row>
    <row r="63" spans="2:4" ht="13.2">
      <c r="B63" s="70"/>
      <c r="D63" s="151"/>
    </row>
    <row r="64" spans="2:4" ht="13.2">
      <c r="B64" s="70"/>
      <c r="D64" s="151"/>
    </row>
    <row r="65" spans="2:4" ht="13.2">
      <c r="B65" s="70"/>
      <c r="D65" s="151"/>
    </row>
    <row r="66" spans="2:4" ht="13.2">
      <c r="B66" s="70"/>
      <c r="D66" s="151"/>
    </row>
    <row r="67" spans="2:4" ht="13.2">
      <c r="B67" s="70"/>
      <c r="D67" s="151"/>
    </row>
    <row r="68" spans="2:4" ht="13.2">
      <c r="B68" s="70"/>
      <c r="D68" s="151"/>
    </row>
    <row r="69" spans="2:4" ht="13.2">
      <c r="B69" s="70"/>
      <c r="D69" s="151"/>
    </row>
    <row r="70" spans="2:4" ht="13.2">
      <c r="B70" s="70"/>
      <c r="D70" s="151"/>
    </row>
    <row r="71" spans="2:4" ht="13.2">
      <c r="B71" s="70"/>
      <c r="D71" s="151"/>
    </row>
    <row r="72" spans="2:4" ht="13.2">
      <c r="B72" s="70"/>
      <c r="D72" s="151"/>
    </row>
    <row r="73" spans="2:4" ht="13.2">
      <c r="B73" s="70"/>
      <c r="D73" s="151"/>
    </row>
    <row r="74" spans="2:4" ht="13.2">
      <c r="B74" s="70"/>
      <c r="D74" s="151"/>
    </row>
    <row r="75" spans="2:4" ht="13.2">
      <c r="B75" s="70"/>
      <c r="D75" s="151"/>
    </row>
    <row r="76" spans="2:4" ht="13.2">
      <c r="B76" s="70"/>
      <c r="D76" s="151"/>
    </row>
    <row r="77" spans="2:4" ht="13.2">
      <c r="B77" s="70"/>
      <c r="D77" s="151"/>
    </row>
    <row r="78" spans="2:4" ht="13.2">
      <c r="B78" s="70"/>
      <c r="D78" s="151"/>
    </row>
    <row r="79" spans="2:4" ht="13.2">
      <c r="B79" s="70"/>
      <c r="D79" s="151"/>
    </row>
    <row r="80" spans="2:4" ht="13.2">
      <c r="B80" s="70"/>
      <c r="D80" s="151"/>
    </row>
    <row r="81" spans="2:4" ht="13.2">
      <c r="B81" s="70"/>
      <c r="D81" s="151"/>
    </row>
    <row r="82" spans="2:4" ht="13.2">
      <c r="B82" s="70"/>
      <c r="D82" s="151"/>
    </row>
    <row r="83" spans="2:4" ht="13.2">
      <c r="B83" s="70"/>
      <c r="D83" s="151"/>
    </row>
    <row r="84" spans="2:4" ht="13.2">
      <c r="B84" s="70"/>
      <c r="D84" s="151"/>
    </row>
    <row r="85" spans="2:4" ht="13.2">
      <c r="B85" s="70"/>
      <c r="D85" s="151"/>
    </row>
    <row r="86" spans="2:4" ht="13.2">
      <c r="B86" s="70"/>
      <c r="D86" s="151"/>
    </row>
    <row r="87" spans="2:4" ht="13.2">
      <c r="B87" s="70"/>
      <c r="D87" s="151"/>
    </row>
    <row r="88" spans="2:4" ht="13.2">
      <c r="B88" s="70"/>
      <c r="D88" s="151"/>
    </row>
    <row r="89" spans="2:4" ht="13.2">
      <c r="B89" s="70"/>
      <c r="D89" s="151"/>
    </row>
    <row r="90" spans="2:4" ht="13.2">
      <c r="B90" s="70"/>
      <c r="D90" s="151"/>
    </row>
    <row r="91" spans="2:4" ht="13.2">
      <c r="B91" s="70"/>
      <c r="D91" s="151"/>
    </row>
    <row r="92" spans="2:4" ht="13.2">
      <c r="B92" s="70"/>
      <c r="D92" s="151"/>
    </row>
    <row r="93" spans="2:4" ht="13.2">
      <c r="B93" s="70"/>
      <c r="D93" s="151"/>
    </row>
    <row r="94" spans="2:4" ht="13.2">
      <c r="B94" s="70"/>
      <c r="D94" s="151"/>
    </row>
    <row r="95" spans="2:4" ht="13.2">
      <c r="B95" s="70"/>
      <c r="D95" s="151"/>
    </row>
    <row r="96" spans="2:4" ht="13.2">
      <c r="B96" s="70"/>
      <c r="D96" s="151"/>
    </row>
    <row r="97" spans="2:4" ht="13.2">
      <c r="B97" s="70"/>
      <c r="D97" s="151"/>
    </row>
    <row r="98" spans="2:4" ht="13.2">
      <c r="B98" s="70"/>
      <c r="D98" s="151"/>
    </row>
    <row r="99" spans="2:4" ht="13.2">
      <c r="B99" s="70"/>
      <c r="D99" s="151"/>
    </row>
    <row r="100" spans="2:4" ht="13.2">
      <c r="B100" s="70"/>
      <c r="D100" s="151"/>
    </row>
    <row r="101" spans="2:4" ht="13.2">
      <c r="B101" s="70"/>
      <c r="D101" s="151"/>
    </row>
    <row r="102" spans="2:4" ht="13.2">
      <c r="B102" s="70"/>
      <c r="D102" s="151"/>
    </row>
    <row r="103" spans="2:4" ht="13.2">
      <c r="B103" s="70"/>
      <c r="D103" s="151"/>
    </row>
    <row r="104" spans="2:4" ht="13.2">
      <c r="B104" s="70"/>
      <c r="D104" s="151"/>
    </row>
    <row r="105" spans="2:4" ht="13.2">
      <c r="B105" s="70"/>
      <c r="D105" s="151"/>
    </row>
    <row r="106" spans="2:4" ht="13.2">
      <c r="B106" s="70"/>
      <c r="D106" s="151"/>
    </row>
    <row r="107" spans="2:4" ht="13.2">
      <c r="B107" s="70"/>
      <c r="D107" s="151"/>
    </row>
    <row r="108" spans="2:4" ht="13.2">
      <c r="B108" s="70"/>
      <c r="D108" s="151"/>
    </row>
    <row r="109" spans="2:4" ht="13.2">
      <c r="B109" s="70"/>
      <c r="D109" s="151"/>
    </row>
    <row r="110" spans="2:4" ht="13.2">
      <c r="B110" s="70"/>
      <c r="D110" s="151"/>
    </row>
    <row r="111" spans="2:4" ht="13.2">
      <c r="B111" s="70"/>
      <c r="D111" s="151"/>
    </row>
    <row r="112" spans="2:4" ht="13.2">
      <c r="B112" s="70"/>
      <c r="D112" s="151"/>
    </row>
    <row r="113" spans="2:4" ht="13.2">
      <c r="B113" s="70"/>
      <c r="D113" s="151"/>
    </row>
    <row r="114" spans="2:4" ht="13.2">
      <c r="B114" s="70"/>
      <c r="D114" s="151"/>
    </row>
    <row r="115" spans="2:4" ht="13.2">
      <c r="B115" s="70"/>
      <c r="D115" s="151"/>
    </row>
    <row r="116" spans="2:4" ht="13.2">
      <c r="B116" s="70"/>
      <c r="D116" s="151"/>
    </row>
    <row r="117" spans="2:4" ht="13.2">
      <c r="B117" s="70"/>
      <c r="D117" s="151"/>
    </row>
    <row r="118" spans="2:4" ht="13.2">
      <c r="B118" s="70"/>
      <c r="D118" s="151"/>
    </row>
    <row r="119" spans="2:4" ht="13.2">
      <c r="B119" s="70"/>
      <c r="D119" s="151"/>
    </row>
    <row r="120" spans="2:4" ht="13.2">
      <c r="B120" s="70"/>
      <c r="D120" s="151"/>
    </row>
    <row r="121" spans="2:4" ht="13.2">
      <c r="B121" s="70"/>
      <c r="D121" s="151"/>
    </row>
    <row r="122" spans="2:4" ht="13.2">
      <c r="B122" s="70"/>
      <c r="D122" s="151"/>
    </row>
    <row r="123" spans="2:4" ht="13.2">
      <c r="B123" s="70"/>
      <c r="D123" s="151"/>
    </row>
    <row r="124" spans="2:4" ht="13.2">
      <c r="B124" s="70"/>
      <c r="D124" s="151"/>
    </row>
    <row r="125" spans="2:4" ht="13.2">
      <c r="B125" s="70"/>
      <c r="D125" s="151"/>
    </row>
    <row r="126" spans="2:4" ht="13.2">
      <c r="B126" s="70"/>
      <c r="D126" s="151"/>
    </row>
    <row r="127" spans="2:4" ht="13.2">
      <c r="B127" s="70"/>
      <c r="D127" s="151"/>
    </row>
    <row r="128" spans="2:4" ht="13.2">
      <c r="B128" s="70"/>
      <c r="D128" s="151"/>
    </row>
    <row r="129" spans="2:4" ht="13.2">
      <c r="B129" s="70"/>
      <c r="D129" s="151"/>
    </row>
    <row r="130" spans="2:4" ht="13.2">
      <c r="B130" s="70"/>
      <c r="D130" s="151"/>
    </row>
    <row r="131" spans="2:4" ht="13.2">
      <c r="B131" s="70"/>
      <c r="D131" s="151"/>
    </row>
    <row r="132" spans="2:4" ht="13.2">
      <c r="B132" s="70"/>
      <c r="D132" s="151"/>
    </row>
    <row r="133" spans="2:4" ht="13.2">
      <c r="B133" s="70"/>
      <c r="D133" s="151"/>
    </row>
    <row r="134" spans="2:4" ht="13.2">
      <c r="B134" s="70"/>
      <c r="D134" s="151"/>
    </row>
    <row r="135" spans="2:4" ht="13.2">
      <c r="B135" s="70"/>
      <c r="D135" s="151"/>
    </row>
    <row r="136" spans="2:4" ht="13.2">
      <c r="B136" s="70"/>
      <c r="D136" s="151"/>
    </row>
    <row r="137" spans="2:4" ht="13.2">
      <c r="B137" s="70"/>
      <c r="D137" s="151"/>
    </row>
    <row r="138" spans="2:4" ht="13.2">
      <c r="B138" s="70"/>
      <c r="D138" s="151"/>
    </row>
    <row r="139" spans="2:4" ht="13.2">
      <c r="B139" s="70"/>
      <c r="D139" s="151"/>
    </row>
    <row r="140" spans="2:4" ht="13.2">
      <c r="B140" s="70"/>
      <c r="D140" s="151"/>
    </row>
    <row r="141" spans="2:4" ht="13.2">
      <c r="B141" s="70"/>
      <c r="D141" s="151"/>
    </row>
    <row r="142" spans="2:4" ht="13.2">
      <c r="B142" s="70"/>
      <c r="D142" s="151"/>
    </row>
    <row r="143" spans="2:4" ht="13.2">
      <c r="B143" s="70"/>
      <c r="D143" s="151"/>
    </row>
    <row r="144" spans="2:4" ht="13.2">
      <c r="B144" s="70"/>
      <c r="D144" s="151"/>
    </row>
    <row r="145" spans="2:4" ht="13.2">
      <c r="B145" s="70"/>
      <c r="D145" s="151"/>
    </row>
    <row r="146" spans="2:4" ht="13.2">
      <c r="B146" s="70"/>
      <c r="D146" s="151"/>
    </row>
    <row r="147" spans="2:4" ht="13.2">
      <c r="B147" s="70"/>
      <c r="D147" s="151"/>
    </row>
    <row r="148" spans="2:4" ht="13.2">
      <c r="B148" s="70"/>
      <c r="D148" s="151"/>
    </row>
    <row r="149" spans="2:4" ht="13.2">
      <c r="B149" s="70"/>
      <c r="D149" s="151"/>
    </row>
    <row r="150" spans="2:4" ht="13.2">
      <c r="B150" s="70"/>
      <c r="D150" s="151"/>
    </row>
    <row r="151" spans="2:4" ht="13.2">
      <c r="B151" s="70"/>
      <c r="D151" s="151"/>
    </row>
    <row r="152" spans="2:4" ht="13.2">
      <c r="B152" s="70"/>
      <c r="D152" s="151"/>
    </row>
    <row r="153" spans="2:4" ht="13.2">
      <c r="B153" s="70"/>
      <c r="D153" s="151"/>
    </row>
    <row r="154" spans="2:4" ht="13.2">
      <c r="B154" s="70"/>
      <c r="D154" s="151"/>
    </row>
    <row r="155" spans="2:4" ht="13.2">
      <c r="B155" s="70"/>
      <c r="D155" s="151"/>
    </row>
    <row r="156" spans="2:4" ht="13.2">
      <c r="B156" s="70"/>
      <c r="D156" s="151"/>
    </row>
    <row r="157" spans="2:4" ht="13.2">
      <c r="B157" s="70"/>
      <c r="D157" s="151"/>
    </row>
    <row r="158" spans="2:4" ht="13.2">
      <c r="B158" s="70"/>
      <c r="D158" s="151"/>
    </row>
    <row r="159" spans="2:4" ht="13.2">
      <c r="B159" s="70"/>
      <c r="D159" s="151"/>
    </row>
    <row r="160" spans="2:4" ht="13.2">
      <c r="B160" s="70"/>
      <c r="D160" s="151"/>
    </row>
    <row r="161" spans="2:4" ht="13.2">
      <c r="B161" s="70"/>
      <c r="D161" s="151"/>
    </row>
    <row r="162" spans="2:4" ht="13.2">
      <c r="B162" s="70"/>
      <c r="D162" s="151"/>
    </row>
    <row r="163" spans="2:4" ht="13.2">
      <c r="B163" s="70"/>
      <c r="D163" s="151"/>
    </row>
    <row r="164" spans="2:4" ht="13.2">
      <c r="B164" s="70"/>
      <c r="D164" s="151"/>
    </row>
    <row r="165" spans="2:4" ht="13.2">
      <c r="B165" s="70"/>
      <c r="D165" s="151"/>
    </row>
    <row r="166" spans="2:4" ht="13.2">
      <c r="B166" s="70"/>
      <c r="D166" s="151"/>
    </row>
    <row r="167" spans="2:4" ht="13.2">
      <c r="B167" s="70"/>
      <c r="D167" s="151"/>
    </row>
    <row r="168" spans="2:4" ht="13.2">
      <c r="B168" s="70"/>
      <c r="D168" s="151"/>
    </row>
    <row r="169" spans="2:4" ht="13.2">
      <c r="B169" s="70"/>
      <c r="D169" s="151"/>
    </row>
    <row r="170" spans="2:4" ht="13.2">
      <c r="B170" s="70"/>
      <c r="D170" s="151"/>
    </row>
    <row r="171" spans="2:4" ht="13.2">
      <c r="B171" s="70"/>
      <c r="D171" s="151"/>
    </row>
    <row r="172" spans="2:4" ht="13.2">
      <c r="B172" s="70"/>
      <c r="D172" s="151"/>
    </row>
    <row r="173" spans="2:4" ht="13.2">
      <c r="B173" s="70"/>
      <c r="D173" s="151"/>
    </row>
    <row r="174" spans="2:4" ht="13.2">
      <c r="B174" s="70"/>
      <c r="D174" s="151"/>
    </row>
    <row r="175" spans="2:4" ht="13.2">
      <c r="B175" s="70"/>
      <c r="D175" s="151"/>
    </row>
    <row r="176" spans="2:4" ht="13.2">
      <c r="B176" s="70"/>
      <c r="D176" s="151"/>
    </row>
    <row r="177" spans="2:4" ht="13.2">
      <c r="B177" s="70"/>
      <c r="D177" s="151"/>
    </row>
    <row r="178" spans="2:4" ht="13.2">
      <c r="B178" s="70"/>
      <c r="D178" s="151"/>
    </row>
    <row r="179" spans="2:4" ht="13.2">
      <c r="B179" s="70"/>
      <c r="D179" s="151"/>
    </row>
    <row r="180" spans="2:4" ht="13.2">
      <c r="B180" s="70"/>
      <c r="D180" s="151"/>
    </row>
    <row r="181" spans="2:4" ht="13.2">
      <c r="B181" s="70"/>
      <c r="D181" s="151"/>
    </row>
    <row r="182" spans="2:4" ht="13.2">
      <c r="B182" s="70"/>
      <c r="D182" s="151"/>
    </row>
    <row r="183" spans="2:4" ht="13.2">
      <c r="B183" s="70"/>
      <c r="D183" s="151"/>
    </row>
    <row r="184" spans="2:4" ht="13.2">
      <c r="B184" s="70"/>
      <c r="D184" s="151"/>
    </row>
    <row r="185" spans="2:4" ht="13.2">
      <c r="B185" s="70"/>
      <c r="D185" s="151"/>
    </row>
    <row r="186" spans="2:4" ht="13.2">
      <c r="B186" s="70"/>
      <c r="D186" s="151"/>
    </row>
    <row r="187" spans="2:4" ht="13.2">
      <c r="B187" s="70"/>
      <c r="D187" s="151"/>
    </row>
    <row r="188" spans="2:4" ht="13.2">
      <c r="B188" s="70"/>
      <c r="D188" s="151"/>
    </row>
    <row r="189" spans="2:4" ht="13.2">
      <c r="B189" s="70"/>
      <c r="D189" s="151"/>
    </row>
    <row r="190" spans="2:4" ht="13.2">
      <c r="B190" s="70"/>
      <c r="D190" s="151"/>
    </row>
    <row r="191" spans="2:4" ht="13.2">
      <c r="B191" s="70"/>
      <c r="D191" s="151"/>
    </row>
    <row r="192" spans="2:4" ht="13.2">
      <c r="B192" s="70"/>
      <c r="D192" s="151"/>
    </row>
    <row r="193" spans="2:4" ht="13.2">
      <c r="B193" s="70"/>
      <c r="D193" s="151"/>
    </row>
    <row r="194" spans="2:4" ht="13.2">
      <c r="B194" s="70"/>
      <c r="D194" s="151"/>
    </row>
    <row r="195" spans="2:4" ht="13.2">
      <c r="B195" s="70"/>
      <c r="D195" s="151"/>
    </row>
    <row r="196" spans="2:4" ht="13.2">
      <c r="B196" s="70"/>
      <c r="D196" s="151"/>
    </row>
    <row r="197" spans="2:4" ht="13.2">
      <c r="B197" s="70"/>
      <c r="D197" s="151"/>
    </row>
    <row r="198" spans="2:4" ht="13.2">
      <c r="B198" s="70"/>
      <c r="D198" s="151"/>
    </row>
    <row r="199" spans="2:4" ht="13.2">
      <c r="B199" s="70"/>
      <c r="D199" s="151"/>
    </row>
    <row r="200" spans="2:4" ht="13.2">
      <c r="B200" s="70"/>
      <c r="D200" s="151"/>
    </row>
    <row r="201" spans="2:4" ht="13.2">
      <c r="B201" s="70"/>
      <c r="D201" s="151"/>
    </row>
    <row r="202" spans="2:4" ht="13.2">
      <c r="B202" s="70"/>
      <c r="D202" s="151"/>
    </row>
    <row r="203" spans="2:4" ht="13.2">
      <c r="B203" s="70"/>
      <c r="D203" s="151"/>
    </row>
    <row r="204" spans="2:4" ht="13.2">
      <c r="B204" s="70"/>
      <c r="D204" s="151"/>
    </row>
    <row r="205" spans="2:4" ht="13.2">
      <c r="B205" s="70"/>
      <c r="D205" s="151"/>
    </row>
    <row r="206" spans="2:4" ht="13.2">
      <c r="B206" s="70"/>
      <c r="D206" s="151"/>
    </row>
    <row r="207" spans="2:4" ht="13.2">
      <c r="B207" s="70"/>
      <c r="D207" s="151"/>
    </row>
    <row r="208" spans="2:4" ht="13.2">
      <c r="B208" s="70"/>
      <c r="D208" s="151"/>
    </row>
    <row r="209" spans="2:4" ht="13.2">
      <c r="B209" s="70"/>
      <c r="D209" s="151"/>
    </row>
    <row r="210" spans="2:4" ht="13.2">
      <c r="B210" s="70"/>
      <c r="D210" s="151"/>
    </row>
    <row r="211" spans="2:4" ht="13.2">
      <c r="B211" s="70"/>
      <c r="D211" s="151"/>
    </row>
    <row r="212" spans="2:4" ht="13.2">
      <c r="B212" s="70"/>
      <c r="D212" s="151"/>
    </row>
    <row r="213" spans="2:4" ht="13.2">
      <c r="B213" s="70"/>
      <c r="D213" s="151"/>
    </row>
    <row r="214" spans="2:4" ht="13.2">
      <c r="B214" s="70"/>
      <c r="D214" s="151"/>
    </row>
    <row r="215" spans="2:4" ht="13.2">
      <c r="B215" s="70"/>
      <c r="D215" s="151"/>
    </row>
    <row r="216" spans="2:4" ht="13.2">
      <c r="B216" s="70"/>
      <c r="D216" s="151"/>
    </row>
    <row r="217" spans="2:4" ht="13.2">
      <c r="B217" s="70"/>
      <c r="D217" s="151"/>
    </row>
    <row r="218" spans="2:4" ht="13.2">
      <c r="B218" s="70"/>
      <c r="D218" s="151"/>
    </row>
    <row r="219" spans="2:4" ht="13.2">
      <c r="B219" s="70"/>
      <c r="D219" s="151"/>
    </row>
    <row r="220" spans="2:4" ht="13.2">
      <c r="B220" s="70"/>
      <c r="D220" s="151"/>
    </row>
    <row r="221" spans="2:4" ht="13.2">
      <c r="B221" s="70"/>
      <c r="D221" s="151"/>
    </row>
    <row r="222" spans="2:4" ht="13.2">
      <c r="B222" s="70"/>
      <c r="D222" s="151"/>
    </row>
    <row r="223" spans="2:4" ht="13.2">
      <c r="B223" s="70"/>
      <c r="D223" s="151"/>
    </row>
    <row r="224" spans="2:4" ht="13.2">
      <c r="B224" s="70"/>
      <c r="D224" s="151"/>
    </row>
    <row r="225" spans="2:4" ht="13.2">
      <c r="B225" s="70"/>
      <c r="D225" s="151"/>
    </row>
    <row r="226" spans="2:4" ht="13.2">
      <c r="B226" s="70"/>
      <c r="D226" s="151"/>
    </row>
    <row r="227" spans="2:4" ht="13.2">
      <c r="B227" s="70"/>
      <c r="D227" s="151"/>
    </row>
    <row r="228" spans="2:4" ht="13.2">
      <c r="B228" s="70"/>
      <c r="D228" s="151"/>
    </row>
    <row r="229" spans="2:4" ht="13.2">
      <c r="B229" s="70"/>
      <c r="D229" s="151"/>
    </row>
    <row r="230" spans="2:4" ht="13.2">
      <c r="B230" s="70"/>
      <c r="D230" s="151"/>
    </row>
    <row r="231" spans="2:4" ht="13.2">
      <c r="B231" s="70"/>
      <c r="D231" s="151"/>
    </row>
    <row r="232" spans="2:4" ht="13.2">
      <c r="B232" s="70"/>
      <c r="D232" s="151"/>
    </row>
    <row r="233" spans="2:4" ht="13.2">
      <c r="B233" s="70"/>
      <c r="D233" s="151"/>
    </row>
    <row r="234" spans="2:4" ht="13.2">
      <c r="B234" s="70"/>
      <c r="D234" s="151"/>
    </row>
    <row r="235" spans="2:4" ht="13.2">
      <c r="B235" s="70"/>
      <c r="D235" s="151"/>
    </row>
    <row r="236" spans="2:4" ht="13.2">
      <c r="B236" s="70"/>
      <c r="D236" s="151"/>
    </row>
    <row r="237" spans="2:4" ht="13.2">
      <c r="B237" s="70"/>
      <c r="D237" s="151"/>
    </row>
    <row r="238" spans="2:4" ht="13.2">
      <c r="B238" s="70"/>
      <c r="D238" s="151"/>
    </row>
    <row r="239" spans="2:4" ht="13.2">
      <c r="B239" s="70"/>
      <c r="D239" s="151"/>
    </row>
    <row r="240" spans="2:4" ht="13.2">
      <c r="B240" s="70"/>
      <c r="D240" s="151"/>
    </row>
    <row r="241" spans="2:4" ht="13.2">
      <c r="B241" s="70"/>
      <c r="D241" s="151"/>
    </row>
    <row r="242" spans="2:4" ht="13.2">
      <c r="B242" s="70"/>
      <c r="D242" s="151"/>
    </row>
    <row r="243" spans="2:4" ht="13.2">
      <c r="B243" s="70"/>
      <c r="D243" s="151"/>
    </row>
    <row r="244" spans="2:4" ht="13.2">
      <c r="B244" s="70"/>
      <c r="D244" s="151"/>
    </row>
    <row r="245" spans="2:4" ht="13.2">
      <c r="B245" s="70"/>
      <c r="D245" s="151"/>
    </row>
    <row r="246" spans="2:4" ht="13.2">
      <c r="B246" s="70"/>
      <c r="D246" s="151"/>
    </row>
    <row r="247" spans="2:4" ht="13.2">
      <c r="B247" s="70"/>
      <c r="D247" s="151"/>
    </row>
    <row r="248" spans="2:4" ht="13.2">
      <c r="B248" s="70"/>
      <c r="D248" s="151"/>
    </row>
    <row r="249" spans="2:4" ht="13.2">
      <c r="B249" s="70"/>
      <c r="D249" s="151"/>
    </row>
    <row r="250" spans="2:4" ht="13.2">
      <c r="B250" s="70"/>
      <c r="D250" s="151"/>
    </row>
    <row r="251" spans="2:4" ht="13.2">
      <c r="B251" s="70"/>
      <c r="D251" s="151"/>
    </row>
    <row r="252" spans="2:4" ht="13.2">
      <c r="B252" s="70"/>
      <c r="D252" s="151"/>
    </row>
    <row r="253" spans="2:4" ht="13.2">
      <c r="B253" s="70"/>
      <c r="D253" s="151"/>
    </row>
    <row r="254" spans="2:4" ht="13.2">
      <c r="B254" s="70"/>
      <c r="D254" s="151"/>
    </row>
    <row r="255" spans="2:4" ht="13.2">
      <c r="B255" s="70"/>
      <c r="D255" s="151"/>
    </row>
    <row r="256" spans="2:4" ht="13.2">
      <c r="B256" s="70"/>
      <c r="D256" s="151"/>
    </row>
    <row r="257" spans="2:4" ht="13.2">
      <c r="B257" s="70"/>
      <c r="D257" s="151"/>
    </row>
    <row r="258" spans="2:4" ht="13.2">
      <c r="B258" s="70"/>
      <c r="D258" s="151"/>
    </row>
    <row r="259" spans="2:4" ht="13.2">
      <c r="B259" s="70"/>
      <c r="D259" s="151"/>
    </row>
    <row r="260" spans="2:4" ht="13.2">
      <c r="B260" s="70"/>
      <c r="D260" s="151"/>
    </row>
    <row r="261" spans="2:4" ht="13.2">
      <c r="B261" s="70"/>
      <c r="D261" s="151"/>
    </row>
    <row r="262" spans="2:4" ht="13.2">
      <c r="B262" s="70"/>
      <c r="D262" s="151"/>
    </row>
    <row r="263" spans="2:4" ht="13.2">
      <c r="B263" s="70"/>
      <c r="D263" s="151"/>
    </row>
    <row r="264" spans="2:4" ht="13.2">
      <c r="B264" s="70"/>
      <c r="D264" s="151"/>
    </row>
    <row r="265" spans="2:4" ht="13.2">
      <c r="B265" s="70"/>
      <c r="D265" s="151"/>
    </row>
    <row r="266" spans="2:4" ht="13.2">
      <c r="B266" s="70"/>
      <c r="D266" s="151"/>
    </row>
    <row r="267" spans="2:4" ht="13.2">
      <c r="B267" s="70"/>
      <c r="D267" s="151"/>
    </row>
    <row r="268" spans="2:4" ht="13.2">
      <c r="B268" s="70"/>
      <c r="D268" s="151"/>
    </row>
    <row r="269" spans="2:4" ht="13.2">
      <c r="B269" s="70"/>
      <c r="D269" s="151"/>
    </row>
    <row r="270" spans="2:4" ht="13.2">
      <c r="B270" s="70"/>
      <c r="D270" s="151"/>
    </row>
    <row r="271" spans="2:4" ht="13.2">
      <c r="B271" s="70"/>
      <c r="D271" s="151"/>
    </row>
    <row r="272" spans="2:4" ht="13.2">
      <c r="B272" s="70"/>
      <c r="D272" s="151"/>
    </row>
    <row r="273" spans="2:4" ht="13.2">
      <c r="B273" s="70"/>
      <c r="D273" s="151"/>
    </row>
    <row r="274" spans="2:4" ht="13.2">
      <c r="B274" s="70"/>
      <c r="D274" s="151"/>
    </row>
    <row r="275" spans="2:4" ht="13.2">
      <c r="B275" s="70"/>
      <c r="D275" s="151"/>
    </row>
    <row r="276" spans="2:4" ht="13.2">
      <c r="B276" s="70"/>
      <c r="D276" s="151"/>
    </row>
    <row r="277" spans="2:4" ht="13.2">
      <c r="B277" s="70"/>
      <c r="D277" s="151"/>
    </row>
    <row r="278" spans="2:4" ht="13.2">
      <c r="B278" s="70"/>
      <c r="D278" s="151"/>
    </row>
    <row r="279" spans="2:4" ht="13.2">
      <c r="B279" s="70"/>
      <c r="D279" s="151"/>
    </row>
    <row r="280" spans="2:4" ht="13.2">
      <c r="B280" s="70"/>
      <c r="D280" s="151"/>
    </row>
    <row r="281" spans="2:4" ht="13.2">
      <c r="B281" s="70"/>
      <c r="D281" s="151"/>
    </row>
    <row r="282" spans="2:4" ht="13.2">
      <c r="B282" s="70"/>
      <c r="D282" s="151"/>
    </row>
    <row r="283" spans="2:4" ht="13.2">
      <c r="B283" s="70"/>
      <c r="D283" s="151"/>
    </row>
    <row r="284" spans="2:4" ht="13.2">
      <c r="B284" s="70"/>
      <c r="D284" s="151"/>
    </row>
    <row r="285" spans="2:4" ht="13.2">
      <c r="B285" s="70"/>
      <c r="D285" s="151"/>
    </row>
    <row r="286" spans="2:4" ht="13.2">
      <c r="B286" s="70"/>
      <c r="D286" s="151"/>
    </row>
    <row r="287" spans="2:4" ht="13.2">
      <c r="B287" s="70"/>
      <c r="D287" s="151"/>
    </row>
    <row r="288" spans="2:4" ht="13.2">
      <c r="B288" s="70"/>
      <c r="D288" s="151"/>
    </row>
    <row r="289" spans="2:4" ht="13.2">
      <c r="B289" s="70"/>
      <c r="D289" s="151"/>
    </row>
    <row r="290" spans="2:4" ht="13.2">
      <c r="B290" s="70"/>
      <c r="D290" s="151"/>
    </row>
    <row r="291" spans="2:4" ht="13.2">
      <c r="B291" s="70"/>
      <c r="D291" s="151"/>
    </row>
    <row r="292" spans="2:4" ht="13.2">
      <c r="B292" s="70"/>
      <c r="D292" s="151"/>
    </row>
    <row r="293" spans="2:4" ht="13.2">
      <c r="B293" s="70"/>
      <c r="D293" s="151"/>
    </row>
    <row r="294" spans="2:4" ht="13.2">
      <c r="B294" s="70"/>
      <c r="D294" s="151"/>
    </row>
    <row r="295" spans="2:4" ht="13.2">
      <c r="B295" s="70"/>
      <c r="D295" s="151"/>
    </row>
    <row r="296" spans="2:4" ht="13.2">
      <c r="B296" s="70"/>
      <c r="D296" s="151"/>
    </row>
    <row r="297" spans="2:4" ht="13.2">
      <c r="B297" s="70"/>
      <c r="D297" s="151"/>
    </row>
    <row r="298" spans="2:4" ht="13.2">
      <c r="B298" s="70"/>
      <c r="D298" s="151"/>
    </row>
    <row r="299" spans="2:4" ht="13.2">
      <c r="B299" s="70"/>
      <c r="D299" s="151"/>
    </row>
    <row r="300" spans="2:4" ht="13.2">
      <c r="B300" s="70"/>
      <c r="D300" s="151"/>
    </row>
    <row r="301" spans="2:4" ht="13.2">
      <c r="B301" s="70"/>
      <c r="D301" s="151"/>
    </row>
    <row r="302" spans="2:4" ht="13.2">
      <c r="B302" s="70"/>
      <c r="D302" s="151"/>
    </row>
    <row r="303" spans="2:4" ht="13.2">
      <c r="B303" s="70"/>
      <c r="D303" s="151"/>
    </row>
    <row r="304" spans="2:4" ht="13.2">
      <c r="B304" s="70"/>
      <c r="D304" s="151"/>
    </row>
    <row r="305" spans="2:4" ht="13.2">
      <c r="B305" s="70"/>
      <c r="D305" s="151"/>
    </row>
    <row r="306" spans="2:4" ht="13.2">
      <c r="B306" s="70"/>
      <c r="D306" s="151"/>
    </row>
    <row r="307" spans="2:4" ht="13.2">
      <c r="B307" s="70"/>
      <c r="D307" s="151"/>
    </row>
    <row r="308" spans="2:4" ht="13.2">
      <c r="B308" s="70"/>
      <c r="D308" s="151"/>
    </row>
    <row r="309" spans="2:4" ht="13.2">
      <c r="B309" s="70"/>
      <c r="D309" s="151"/>
    </row>
    <row r="310" spans="2:4" ht="13.2">
      <c r="B310" s="70"/>
      <c r="D310" s="151"/>
    </row>
    <row r="311" spans="2:4" ht="13.2">
      <c r="B311" s="70"/>
      <c r="D311" s="151"/>
    </row>
    <row r="312" spans="2:4" ht="13.2">
      <c r="B312" s="70"/>
      <c r="D312" s="151"/>
    </row>
    <row r="313" spans="2:4" ht="13.2">
      <c r="B313" s="70"/>
      <c r="D313" s="151"/>
    </row>
    <row r="314" spans="2:4" ht="13.2">
      <c r="B314" s="70"/>
      <c r="D314" s="151"/>
    </row>
    <row r="315" spans="2:4" ht="13.2">
      <c r="B315" s="70"/>
      <c r="D315" s="151"/>
    </row>
    <row r="316" spans="2:4" ht="13.2">
      <c r="B316" s="70"/>
      <c r="D316" s="151"/>
    </row>
    <row r="317" spans="2:4" ht="13.2">
      <c r="B317" s="70"/>
      <c r="D317" s="151"/>
    </row>
    <row r="318" spans="2:4" ht="13.2">
      <c r="B318" s="70"/>
      <c r="D318" s="151"/>
    </row>
    <row r="319" spans="2:4" ht="13.2">
      <c r="B319" s="70"/>
      <c r="D319" s="151"/>
    </row>
    <row r="320" spans="2:4" ht="13.2">
      <c r="B320" s="70"/>
      <c r="D320" s="151"/>
    </row>
    <row r="321" spans="2:4" ht="13.2">
      <c r="B321" s="70"/>
      <c r="D321" s="151"/>
    </row>
    <row r="322" spans="2:4" ht="13.2">
      <c r="B322" s="70"/>
      <c r="D322" s="151"/>
    </row>
    <row r="323" spans="2:4" ht="13.2">
      <c r="B323" s="70"/>
      <c r="D323" s="151"/>
    </row>
    <row r="324" spans="2:4" ht="13.2">
      <c r="B324" s="70"/>
      <c r="D324" s="151"/>
    </row>
    <row r="325" spans="2:4" ht="13.2">
      <c r="B325" s="70"/>
      <c r="D325" s="151"/>
    </row>
    <row r="326" spans="2:4" ht="13.2">
      <c r="B326" s="70"/>
      <c r="D326" s="151"/>
    </row>
    <row r="327" spans="2:4" ht="13.2">
      <c r="B327" s="70"/>
      <c r="D327" s="151"/>
    </row>
    <row r="328" spans="2:4" ht="13.2">
      <c r="B328" s="70"/>
      <c r="D328" s="151"/>
    </row>
    <row r="329" spans="2:4" ht="13.2">
      <c r="B329" s="70"/>
      <c r="D329" s="151"/>
    </row>
    <row r="330" spans="2:4" ht="13.2">
      <c r="B330" s="70"/>
      <c r="D330" s="151"/>
    </row>
    <row r="331" spans="2:4" ht="13.2">
      <c r="B331" s="70"/>
      <c r="D331" s="151"/>
    </row>
    <row r="332" spans="2:4" ht="13.2">
      <c r="B332" s="70"/>
      <c r="D332" s="151"/>
    </row>
    <row r="333" spans="2:4" ht="13.2">
      <c r="B333" s="70"/>
      <c r="D333" s="151"/>
    </row>
    <row r="334" spans="2:4" ht="13.2">
      <c r="B334" s="70"/>
      <c r="D334" s="151"/>
    </row>
    <row r="335" spans="2:4" ht="13.2">
      <c r="B335" s="70"/>
      <c r="D335" s="151"/>
    </row>
    <row r="336" spans="2:4" ht="13.2">
      <c r="B336" s="70"/>
      <c r="D336" s="151"/>
    </row>
    <row r="337" spans="2:4" ht="13.2">
      <c r="B337" s="70"/>
      <c r="D337" s="151"/>
    </row>
    <row r="338" spans="2:4" ht="13.2">
      <c r="B338" s="70"/>
      <c r="D338" s="151"/>
    </row>
    <row r="339" spans="2:4" ht="13.2">
      <c r="B339" s="70"/>
      <c r="D339" s="151"/>
    </row>
    <row r="340" spans="2:4" ht="13.2">
      <c r="B340" s="70"/>
      <c r="D340" s="151"/>
    </row>
    <row r="341" spans="2:4" ht="13.2">
      <c r="B341" s="70"/>
      <c r="D341" s="151"/>
    </row>
    <row r="342" spans="2:4" ht="13.2">
      <c r="B342" s="70"/>
      <c r="D342" s="151"/>
    </row>
    <row r="343" spans="2:4" ht="13.2">
      <c r="B343" s="70"/>
      <c r="D343" s="151"/>
    </row>
    <row r="344" spans="2:4" ht="13.2">
      <c r="B344" s="70"/>
      <c r="D344" s="151"/>
    </row>
    <row r="345" spans="2:4" ht="13.2">
      <c r="B345" s="70"/>
      <c r="D345" s="151"/>
    </row>
    <row r="346" spans="2:4" ht="13.2">
      <c r="B346" s="70"/>
      <c r="D346" s="151"/>
    </row>
    <row r="347" spans="2:4" ht="13.2">
      <c r="B347" s="70"/>
      <c r="D347" s="151"/>
    </row>
    <row r="348" spans="2:4" ht="13.2">
      <c r="B348" s="70"/>
      <c r="D348" s="151"/>
    </row>
    <row r="349" spans="2:4" ht="13.2">
      <c r="B349" s="70"/>
      <c r="D349" s="151"/>
    </row>
    <row r="350" spans="2:4" ht="13.2">
      <c r="B350" s="70"/>
      <c r="D350" s="151"/>
    </row>
    <row r="351" spans="2:4" ht="13.2">
      <c r="B351" s="70"/>
      <c r="D351" s="151"/>
    </row>
    <row r="352" spans="2:4" ht="13.2">
      <c r="B352" s="70"/>
      <c r="D352" s="151"/>
    </row>
    <row r="353" spans="2:4" ht="13.2">
      <c r="B353" s="70"/>
      <c r="D353" s="151"/>
    </row>
    <row r="354" spans="2:4" ht="13.2">
      <c r="B354" s="70"/>
      <c r="D354" s="151"/>
    </row>
    <row r="355" spans="2:4" ht="13.2">
      <c r="B355" s="70"/>
      <c r="D355" s="151"/>
    </row>
    <row r="356" spans="2:4" ht="13.2">
      <c r="B356" s="70"/>
      <c r="D356" s="151"/>
    </row>
    <row r="357" spans="2:4" ht="13.2">
      <c r="B357" s="70"/>
      <c r="D357" s="151"/>
    </row>
    <row r="358" spans="2:4" ht="13.2">
      <c r="B358" s="70"/>
      <c r="D358" s="151"/>
    </row>
    <row r="359" spans="2:4" ht="13.2">
      <c r="B359" s="70"/>
      <c r="D359" s="151"/>
    </row>
    <row r="360" spans="2:4" ht="13.2">
      <c r="B360" s="70"/>
      <c r="D360" s="151"/>
    </row>
    <row r="361" spans="2:4" ht="13.2">
      <c r="B361" s="70"/>
      <c r="D361" s="151"/>
    </row>
    <row r="362" spans="2:4" ht="13.2">
      <c r="B362" s="70"/>
      <c r="D362" s="151"/>
    </row>
    <row r="363" spans="2:4" ht="13.2">
      <c r="B363" s="70"/>
      <c r="D363" s="151"/>
    </row>
    <row r="364" spans="2:4" ht="13.2">
      <c r="B364" s="70"/>
      <c r="D364" s="151"/>
    </row>
    <row r="365" spans="2:4" ht="13.2">
      <c r="B365" s="70"/>
      <c r="D365" s="151"/>
    </row>
    <row r="366" spans="2:4" ht="13.2">
      <c r="B366" s="70"/>
      <c r="D366" s="151"/>
    </row>
    <row r="367" spans="2:4" ht="13.2">
      <c r="B367" s="70"/>
      <c r="D367" s="151"/>
    </row>
    <row r="368" spans="2:4" ht="13.2">
      <c r="B368" s="70"/>
      <c r="D368" s="151"/>
    </row>
    <row r="369" spans="2:4" ht="13.2">
      <c r="B369" s="70"/>
      <c r="D369" s="151"/>
    </row>
    <row r="370" spans="2:4" ht="13.2">
      <c r="B370" s="70"/>
      <c r="D370" s="151"/>
    </row>
    <row r="371" spans="2:4" ht="13.2">
      <c r="B371" s="70"/>
      <c r="D371" s="151"/>
    </row>
    <row r="372" spans="2:4" ht="13.2">
      <c r="B372" s="70"/>
      <c r="D372" s="151"/>
    </row>
    <row r="373" spans="2:4" ht="13.2">
      <c r="B373" s="70"/>
      <c r="D373" s="151"/>
    </row>
    <row r="374" spans="2:4" ht="13.2">
      <c r="B374" s="70"/>
      <c r="D374" s="151"/>
    </row>
    <row r="375" spans="2:4" ht="13.2">
      <c r="B375" s="70"/>
      <c r="D375" s="151"/>
    </row>
    <row r="376" spans="2:4" ht="13.2">
      <c r="B376" s="70"/>
      <c r="D376" s="151"/>
    </row>
    <row r="377" spans="2:4" ht="13.2">
      <c r="B377" s="70"/>
      <c r="D377" s="151"/>
    </row>
    <row r="378" spans="2:4" ht="13.2">
      <c r="B378" s="70"/>
      <c r="D378" s="151"/>
    </row>
    <row r="379" spans="2:4" ht="13.2">
      <c r="B379" s="70"/>
      <c r="D379" s="151"/>
    </row>
    <row r="380" spans="2:4" ht="13.2">
      <c r="B380" s="70"/>
      <c r="D380" s="151"/>
    </row>
    <row r="381" spans="2:4" ht="13.2">
      <c r="B381" s="70"/>
      <c r="D381" s="151"/>
    </row>
    <row r="382" spans="2:4" ht="13.2">
      <c r="B382" s="70"/>
      <c r="D382" s="151"/>
    </row>
    <row r="383" spans="2:4" ht="13.2">
      <c r="B383" s="70"/>
      <c r="D383" s="151"/>
    </row>
    <row r="384" spans="2:4" ht="13.2">
      <c r="B384" s="70"/>
      <c r="D384" s="151"/>
    </row>
    <row r="385" spans="2:4" ht="13.2">
      <c r="B385" s="70"/>
      <c r="D385" s="151"/>
    </row>
    <row r="386" spans="2:4" ht="13.2">
      <c r="B386" s="70"/>
      <c r="D386" s="151"/>
    </row>
    <row r="387" spans="2:4" ht="13.2">
      <c r="B387" s="70"/>
      <c r="D387" s="151"/>
    </row>
    <row r="388" spans="2:4" ht="13.2">
      <c r="B388" s="70"/>
      <c r="D388" s="151"/>
    </row>
    <row r="389" spans="2:4" ht="13.2">
      <c r="B389" s="70"/>
      <c r="D389" s="151"/>
    </row>
    <row r="390" spans="2:4" ht="13.2">
      <c r="B390" s="70"/>
      <c r="D390" s="151"/>
    </row>
    <row r="391" spans="2:4" ht="13.2">
      <c r="B391" s="70"/>
      <c r="D391" s="151"/>
    </row>
    <row r="392" spans="2:4" ht="13.2">
      <c r="B392" s="70"/>
      <c r="D392" s="151"/>
    </row>
    <row r="393" spans="2:4" ht="13.2">
      <c r="B393" s="70"/>
      <c r="D393" s="151"/>
    </row>
    <row r="394" spans="2:4" ht="13.2">
      <c r="B394" s="70"/>
      <c r="D394" s="151"/>
    </row>
    <row r="395" spans="2:4" ht="13.2">
      <c r="B395" s="70"/>
      <c r="D395" s="151"/>
    </row>
    <row r="396" spans="2:4" ht="13.2">
      <c r="B396" s="70"/>
      <c r="D396" s="151"/>
    </row>
    <row r="397" spans="2:4" ht="13.2">
      <c r="B397" s="70"/>
      <c r="D397" s="151"/>
    </row>
    <row r="398" spans="2:4" ht="13.2">
      <c r="B398" s="70"/>
      <c r="D398" s="151"/>
    </row>
    <row r="399" spans="2:4" ht="13.2">
      <c r="B399" s="70"/>
      <c r="D399" s="151"/>
    </row>
    <row r="400" spans="2:4" ht="13.2">
      <c r="B400" s="70"/>
      <c r="D400" s="151"/>
    </row>
    <row r="401" spans="2:4" ht="13.2">
      <c r="B401" s="70"/>
      <c r="D401" s="151"/>
    </row>
    <row r="402" spans="2:4" ht="13.2">
      <c r="B402" s="70"/>
      <c r="D402" s="151"/>
    </row>
    <row r="403" spans="2:4" ht="13.2">
      <c r="B403" s="70"/>
      <c r="D403" s="151"/>
    </row>
    <row r="404" spans="2:4" ht="13.2">
      <c r="B404" s="70"/>
      <c r="D404" s="151"/>
    </row>
    <row r="405" spans="2:4" ht="13.2">
      <c r="B405" s="70"/>
      <c r="D405" s="151"/>
    </row>
    <row r="406" spans="2:4" ht="13.2">
      <c r="B406" s="70"/>
      <c r="D406" s="151"/>
    </row>
    <row r="407" spans="2:4" ht="13.2">
      <c r="B407" s="70"/>
      <c r="D407" s="151"/>
    </row>
    <row r="408" spans="2:4" ht="13.2">
      <c r="B408" s="70"/>
      <c r="D408" s="151"/>
    </row>
    <row r="409" spans="2:4" ht="13.2">
      <c r="B409" s="70"/>
      <c r="D409" s="151"/>
    </row>
    <row r="410" spans="2:4" ht="13.2">
      <c r="B410" s="70"/>
      <c r="D410" s="151"/>
    </row>
    <row r="411" spans="2:4" ht="13.2">
      <c r="B411" s="70"/>
      <c r="D411" s="151"/>
    </row>
    <row r="412" spans="2:4" ht="13.2">
      <c r="B412" s="70"/>
      <c r="D412" s="151"/>
    </row>
    <row r="413" spans="2:4" ht="13.2">
      <c r="B413" s="70"/>
      <c r="D413" s="151"/>
    </row>
    <row r="414" spans="2:4" ht="13.2">
      <c r="B414" s="70"/>
      <c r="D414" s="151"/>
    </row>
    <row r="415" spans="2:4" ht="13.2">
      <c r="B415" s="70"/>
      <c r="D415" s="151"/>
    </row>
    <row r="416" spans="2:4" ht="13.2">
      <c r="B416" s="70"/>
      <c r="D416" s="151"/>
    </row>
    <row r="417" spans="2:4" ht="13.2">
      <c r="B417" s="70"/>
      <c r="D417" s="151"/>
    </row>
    <row r="418" spans="2:4" ht="13.2">
      <c r="B418" s="70"/>
      <c r="D418" s="151"/>
    </row>
    <row r="419" spans="2:4" ht="13.2">
      <c r="B419" s="70"/>
      <c r="D419" s="151"/>
    </row>
    <row r="420" spans="2:4" ht="13.2">
      <c r="B420" s="70"/>
      <c r="D420" s="151"/>
    </row>
    <row r="421" spans="2:4" ht="13.2">
      <c r="B421" s="70"/>
      <c r="D421" s="151"/>
    </row>
    <row r="422" spans="2:4" ht="13.2">
      <c r="B422" s="70"/>
      <c r="D422" s="151"/>
    </row>
    <row r="423" spans="2:4" ht="13.2">
      <c r="B423" s="70"/>
      <c r="D423" s="151"/>
    </row>
    <row r="424" spans="2:4" ht="13.2">
      <c r="B424" s="70"/>
      <c r="D424" s="151"/>
    </row>
    <row r="425" spans="2:4" ht="13.2">
      <c r="B425" s="70"/>
      <c r="D425" s="151"/>
    </row>
    <row r="426" spans="2:4" ht="13.2">
      <c r="B426" s="70"/>
      <c r="D426" s="151"/>
    </row>
    <row r="427" spans="2:4" ht="13.2">
      <c r="B427" s="70"/>
      <c r="D427" s="151"/>
    </row>
    <row r="428" spans="2:4" ht="13.2">
      <c r="B428" s="70"/>
      <c r="D428" s="151"/>
    </row>
    <row r="429" spans="2:4" ht="13.2">
      <c r="B429" s="70"/>
      <c r="D429" s="151"/>
    </row>
    <row r="430" spans="2:4" ht="13.2">
      <c r="B430" s="70"/>
      <c r="D430" s="151"/>
    </row>
    <row r="431" spans="2:4" ht="13.2">
      <c r="B431" s="70"/>
      <c r="D431" s="151"/>
    </row>
    <row r="432" spans="2:4" ht="13.2">
      <c r="B432" s="70"/>
      <c r="D432" s="151"/>
    </row>
    <row r="433" spans="2:4" ht="13.2">
      <c r="B433" s="70"/>
      <c r="D433" s="151"/>
    </row>
    <row r="434" spans="2:4" ht="13.2">
      <c r="B434" s="70"/>
      <c r="D434" s="151"/>
    </row>
    <row r="435" spans="2:4" ht="13.2">
      <c r="B435" s="70"/>
      <c r="D435" s="151"/>
    </row>
    <row r="436" spans="2:4" ht="13.2">
      <c r="B436" s="70"/>
      <c r="D436" s="151"/>
    </row>
    <row r="437" spans="2:4" ht="13.2">
      <c r="B437" s="70"/>
      <c r="D437" s="151"/>
    </row>
    <row r="438" spans="2:4" ht="13.2">
      <c r="B438" s="70"/>
      <c r="D438" s="151"/>
    </row>
    <row r="439" spans="2:4" ht="13.2">
      <c r="B439" s="70"/>
      <c r="D439" s="151"/>
    </row>
    <row r="440" spans="2:4" ht="13.2">
      <c r="B440" s="70"/>
      <c r="D440" s="151"/>
    </row>
    <row r="441" spans="2:4" ht="13.2">
      <c r="B441" s="70"/>
      <c r="D441" s="151"/>
    </row>
    <row r="442" spans="2:4" ht="13.2">
      <c r="B442" s="70"/>
      <c r="D442" s="151"/>
    </row>
    <row r="443" spans="2:4" ht="13.2">
      <c r="B443" s="70"/>
      <c r="D443" s="151"/>
    </row>
    <row r="444" spans="2:4" ht="13.2">
      <c r="B444" s="70"/>
      <c r="D444" s="151"/>
    </row>
    <row r="445" spans="2:4" ht="13.2">
      <c r="B445" s="70"/>
      <c r="D445" s="151"/>
    </row>
    <row r="446" spans="2:4" ht="13.2">
      <c r="B446" s="70"/>
      <c r="D446" s="151"/>
    </row>
    <row r="447" spans="2:4" ht="13.2">
      <c r="B447" s="70"/>
      <c r="D447" s="151"/>
    </row>
    <row r="448" spans="2:4" ht="13.2">
      <c r="B448" s="70"/>
      <c r="D448" s="151"/>
    </row>
    <row r="449" spans="2:4" ht="13.2">
      <c r="B449" s="70"/>
      <c r="D449" s="151"/>
    </row>
    <row r="450" spans="2:4" ht="13.2">
      <c r="B450" s="70"/>
      <c r="D450" s="151"/>
    </row>
    <row r="451" spans="2:4" ht="13.2">
      <c r="B451" s="70"/>
      <c r="D451" s="151"/>
    </row>
    <row r="452" spans="2:4" ht="13.2">
      <c r="B452" s="70"/>
      <c r="D452" s="151"/>
    </row>
    <row r="453" spans="2:4" ht="13.2">
      <c r="B453" s="70"/>
      <c r="D453" s="151"/>
    </row>
    <row r="454" spans="2:4" ht="13.2">
      <c r="B454" s="70"/>
      <c r="D454" s="151"/>
    </row>
    <row r="455" spans="2:4" ht="13.2">
      <c r="B455" s="70"/>
      <c r="D455" s="151"/>
    </row>
    <row r="456" spans="2:4" ht="13.2">
      <c r="B456" s="70"/>
      <c r="D456" s="151"/>
    </row>
    <row r="457" spans="2:4" ht="13.2">
      <c r="B457" s="70"/>
      <c r="D457" s="151"/>
    </row>
    <row r="458" spans="2:4" ht="13.2">
      <c r="B458" s="70"/>
      <c r="D458" s="151"/>
    </row>
    <row r="459" spans="2:4" ht="13.2">
      <c r="B459" s="70"/>
      <c r="D459" s="151"/>
    </row>
    <row r="460" spans="2:4" ht="13.2">
      <c r="B460" s="70"/>
      <c r="D460" s="151"/>
    </row>
    <row r="461" spans="2:4" ht="13.2">
      <c r="B461" s="70"/>
      <c r="D461" s="151"/>
    </row>
    <row r="462" spans="2:4" ht="13.2">
      <c r="B462" s="70"/>
      <c r="D462" s="151"/>
    </row>
    <row r="463" spans="2:4" ht="13.2">
      <c r="B463" s="70"/>
      <c r="D463" s="151"/>
    </row>
    <row r="464" spans="2:4" ht="13.2">
      <c r="B464" s="70"/>
      <c r="D464" s="151"/>
    </row>
    <row r="465" spans="2:4" ht="13.2">
      <c r="B465" s="70"/>
      <c r="D465" s="151"/>
    </row>
    <row r="466" spans="2:4" ht="13.2">
      <c r="B466" s="70"/>
      <c r="D466" s="151"/>
    </row>
    <row r="467" spans="2:4" ht="13.2">
      <c r="B467" s="70"/>
      <c r="D467" s="151"/>
    </row>
    <row r="468" spans="2:4" ht="13.2">
      <c r="B468" s="70"/>
      <c r="D468" s="151"/>
    </row>
    <row r="469" spans="2:4" ht="13.2">
      <c r="B469" s="70"/>
      <c r="D469" s="151"/>
    </row>
    <row r="470" spans="2:4" ht="13.2">
      <c r="B470" s="70"/>
      <c r="D470" s="151"/>
    </row>
    <row r="471" spans="2:4" ht="13.2">
      <c r="B471" s="70"/>
      <c r="D471" s="151"/>
    </row>
    <row r="472" spans="2:4" ht="13.2">
      <c r="B472" s="70"/>
      <c r="D472" s="151"/>
    </row>
    <row r="473" spans="2:4" ht="13.2">
      <c r="B473" s="70"/>
      <c r="D473" s="151"/>
    </row>
    <row r="474" spans="2:4" ht="13.2">
      <c r="B474" s="70"/>
      <c r="D474" s="151"/>
    </row>
    <row r="475" spans="2:4" ht="13.2">
      <c r="B475" s="70"/>
      <c r="D475" s="151"/>
    </row>
    <row r="476" spans="2:4" ht="13.2">
      <c r="B476" s="70"/>
      <c r="D476" s="151"/>
    </row>
    <row r="477" spans="2:4" ht="13.2">
      <c r="B477" s="70"/>
      <c r="D477" s="151"/>
    </row>
    <row r="478" spans="2:4" ht="13.2">
      <c r="B478" s="70"/>
      <c r="D478" s="151"/>
    </row>
    <row r="479" spans="2:4" ht="13.2">
      <c r="B479" s="70"/>
      <c r="D479" s="151"/>
    </row>
    <row r="480" spans="2:4" ht="13.2">
      <c r="B480" s="70"/>
      <c r="D480" s="151"/>
    </row>
    <row r="481" spans="2:4" ht="13.2">
      <c r="B481" s="70"/>
      <c r="D481" s="151"/>
    </row>
    <row r="482" spans="2:4" ht="13.2">
      <c r="B482" s="70"/>
      <c r="D482" s="151"/>
    </row>
    <row r="483" spans="2:4" ht="13.2">
      <c r="B483" s="70"/>
      <c r="D483" s="151"/>
    </row>
    <row r="484" spans="2:4" ht="13.2">
      <c r="B484" s="70"/>
      <c r="D484" s="151"/>
    </row>
    <row r="485" spans="2:4" ht="13.2">
      <c r="B485" s="70"/>
      <c r="D485" s="151"/>
    </row>
    <row r="486" spans="2:4" ht="13.2">
      <c r="B486" s="70"/>
      <c r="D486" s="151"/>
    </row>
    <row r="487" spans="2:4" ht="13.2">
      <c r="B487" s="70"/>
      <c r="D487" s="151"/>
    </row>
    <row r="488" spans="2:4" ht="13.2">
      <c r="B488" s="70"/>
      <c r="D488" s="151"/>
    </row>
    <row r="489" spans="2:4" ht="13.2">
      <c r="B489" s="70"/>
      <c r="D489" s="151"/>
    </row>
    <row r="490" spans="2:4" ht="13.2">
      <c r="B490" s="70"/>
      <c r="D490" s="151"/>
    </row>
    <row r="491" spans="2:4" ht="13.2">
      <c r="B491" s="70"/>
      <c r="D491" s="151"/>
    </row>
    <row r="492" spans="2:4" ht="13.2">
      <c r="B492" s="70"/>
      <c r="D492" s="151"/>
    </row>
    <row r="493" spans="2:4" ht="13.2">
      <c r="B493" s="70"/>
      <c r="D493" s="151"/>
    </row>
    <row r="494" spans="2:4" ht="13.2">
      <c r="B494" s="70"/>
      <c r="D494" s="151"/>
    </row>
    <row r="495" spans="2:4" ht="13.2">
      <c r="B495" s="70"/>
      <c r="D495" s="151"/>
    </row>
    <row r="496" spans="2:4" ht="13.2">
      <c r="B496" s="70"/>
      <c r="D496" s="151"/>
    </row>
    <row r="497" spans="2:4" ht="13.2">
      <c r="B497" s="70"/>
      <c r="D497" s="151"/>
    </row>
    <row r="498" spans="2:4" ht="13.2">
      <c r="B498" s="70"/>
      <c r="D498" s="151"/>
    </row>
    <row r="499" spans="2:4" ht="13.2">
      <c r="B499" s="70"/>
      <c r="D499" s="151"/>
    </row>
    <row r="500" spans="2:4" ht="13.2">
      <c r="B500" s="70"/>
      <c r="D500" s="151"/>
    </row>
    <row r="501" spans="2:4" ht="13.2">
      <c r="B501" s="70"/>
      <c r="D501" s="151"/>
    </row>
    <row r="502" spans="2:4" ht="13.2">
      <c r="B502" s="70"/>
      <c r="D502" s="151"/>
    </row>
    <row r="503" spans="2:4" ht="13.2">
      <c r="B503" s="70"/>
      <c r="D503" s="151"/>
    </row>
    <row r="504" spans="2:4" ht="13.2">
      <c r="B504" s="70"/>
      <c r="D504" s="151"/>
    </row>
    <row r="505" spans="2:4" ht="13.2">
      <c r="B505" s="70"/>
      <c r="D505" s="151"/>
    </row>
    <row r="506" spans="2:4" ht="13.2">
      <c r="B506" s="70"/>
      <c r="D506" s="151"/>
    </row>
    <row r="507" spans="2:4" ht="13.2">
      <c r="B507" s="70"/>
      <c r="D507" s="151"/>
    </row>
    <row r="508" spans="2:4" ht="13.2">
      <c r="B508" s="70"/>
      <c r="D508" s="151"/>
    </row>
    <row r="509" spans="2:4" ht="13.2">
      <c r="B509" s="70"/>
      <c r="D509" s="151"/>
    </row>
    <row r="510" spans="2:4" ht="13.2">
      <c r="B510" s="70"/>
      <c r="D510" s="151"/>
    </row>
    <row r="511" spans="2:4" ht="13.2">
      <c r="B511" s="70"/>
      <c r="D511" s="151"/>
    </row>
    <row r="512" spans="2:4" ht="13.2">
      <c r="B512" s="70"/>
      <c r="D512" s="151"/>
    </row>
    <row r="513" spans="2:4" ht="13.2">
      <c r="B513" s="70"/>
      <c r="D513" s="151"/>
    </row>
    <row r="514" spans="2:4" ht="13.2">
      <c r="B514" s="70"/>
      <c r="D514" s="151"/>
    </row>
    <row r="515" spans="2:4" ht="13.2">
      <c r="B515" s="70"/>
      <c r="D515" s="151"/>
    </row>
    <row r="516" spans="2:4" ht="13.2">
      <c r="B516" s="70"/>
      <c r="D516" s="151"/>
    </row>
    <row r="517" spans="2:4" ht="13.2">
      <c r="B517" s="70"/>
      <c r="D517" s="151"/>
    </row>
    <row r="518" spans="2:4" ht="13.2">
      <c r="B518" s="70"/>
      <c r="D518" s="151"/>
    </row>
    <row r="519" spans="2:4" ht="13.2">
      <c r="B519" s="70"/>
      <c r="D519" s="151"/>
    </row>
    <row r="520" spans="2:4" ht="13.2">
      <c r="B520" s="70"/>
      <c r="D520" s="151"/>
    </row>
    <row r="521" spans="2:4" ht="13.2">
      <c r="B521" s="70"/>
      <c r="D521" s="151"/>
    </row>
    <row r="522" spans="2:4" ht="13.2">
      <c r="B522" s="70"/>
      <c r="D522" s="151"/>
    </row>
    <row r="523" spans="2:4" ht="13.2">
      <c r="B523" s="70"/>
      <c r="D523" s="151"/>
    </row>
    <row r="524" spans="2:4" ht="13.2">
      <c r="B524" s="70"/>
      <c r="D524" s="151"/>
    </row>
    <row r="525" spans="2:4" ht="13.2">
      <c r="B525" s="70"/>
      <c r="D525" s="151"/>
    </row>
    <row r="526" spans="2:4" ht="13.2">
      <c r="B526" s="70"/>
      <c r="D526" s="151"/>
    </row>
    <row r="527" spans="2:4" ht="13.2">
      <c r="B527" s="70"/>
      <c r="D527" s="151"/>
    </row>
    <row r="528" spans="2:4" ht="13.2">
      <c r="B528" s="70"/>
      <c r="D528" s="151"/>
    </row>
    <row r="529" spans="2:4" ht="13.2">
      <c r="B529" s="70"/>
      <c r="D529" s="151"/>
    </row>
    <row r="530" spans="2:4" ht="13.2">
      <c r="B530" s="70"/>
      <c r="D530" s="151"/>
    </row>
    <row r="531" spans="2:4" ht="13.2">
      <c r="B531" s="70"/>
      <c r="D531" s="151"/>
    </row>
    <row r="532" spans="2:4" ht="13.2">
      <c r="B532" s="70"/>
      <c r="D532" s="151"/>
    </row>
    <row r="533" spans="2:4" ht="13.2">
      <c r="B533" s="70"/>
      <c r="D533" s="151"/>
    </row>
    <row r="534" spans="2:4" ht="13.2">
      <c r="B534" s="70"/>
      <c r="D534" s="151"/>
    </row>
    <row r="535" spans="2:4" ht="13.2">
      <c r="B535" s="70"/>
      <c r="D535" s="151"/>
    </row>
    <row r="536" spans="2:4" ht="13.2">
      <c r="B536" s="70"/>
      <c r="D536" s="151"/>
    </row>
    <row r="537" spans="2:4" ht="13.2">
      <c r="B537" s="70"/>
      <c r="D537" s="151"/>
    </row>
    <row r="538" spans="2:4" ht="13.2">
      <c r="B538" s="70"/>
      <c r="D538" s="151"/>
    </row>
    <row r="539" spans="2:4" ht="13.2">
      <c r="B539" s="70"/>
      <c r="D539" s="151"/>
    </row>
    <row r="540" spans="2:4" ht="13.2">
      <c r="B540" s="70"/>
      <c r="D540" s="151"/>
    </row>
    <row r="541" spans="2:4" ht="13.2">
      <c r="B541" s="70"/>
      <c r="D541" s="151"/>
    </row>
    <row r="542" spans="2:4" ht="13.2">
      <c r="B542" s="70"/>
      <c r="D542" s="151"/>
    </row>
    <row r="543" spans="2:4" ht="13.2">
      <c r="B543" s="70"/>
      <c r="D543" s="151"/>
    </row>
    <row r="544" spans="2:4" ht="13.2">
      <c r="B544" s="70"/>
      <c r="D544" s="151"/>
    </row>
    <row r="545" spans="2:4" ht="13.2">
      <c r="B545" s="70"/>
      <c r="D545" s="151"/>
    </row>
    <row r="546" spans="2:4" ht="13.2">
      <c r="B546" s="70"/>
      <c r="D546" s="151"/>
    </row>
    <row r="547" spans="2:4" ht="13.2">
      <c r="B547" s="70"/>
      <c r="D547" s="151"/>
    </row>
    <row r="548" spans="2:4" ht="13.2">
      <c r="B548" s="70"/>
      <c r="D548" s="151"/>
    </row>
    <row r="549" spans="2:4" ht="13.2">
      <c r="B549" s="70"/>
      <c r="D549" s="151"/>
    </row>
    <row r="550" spans="2:4" ht="13.2">
      <c r="B550" s="70"/>
      <c r="D550" s="151"/>
    </row>
    <row r="551" spans="2:4" ht="13.2">
      <c r="B551" s="70"/>
      <c r="D551" s="151"/>
    </row>
    <row r="552" spans="2:4" ht="13.2">
      <c r="B552" s="70"/>
      <c r="D552" s="151"/>
    </row>
    <row r="553" spans="2:4" ht="13.2">
      <c r="B553" s="70"/>
      <c r="D553" s="151"/>
    </row>
    <row r="554" spans="2:4" ht="13.2">
      <c r="B554" s="70"/>
      <c r="D554" s="151"/>
    </row>
    <row r="555" spans="2:4" ht="13.2">
      <c r="B555" s="70"/>
      <c r="D555" s="151"/>
    </row>
    <row r="556" spans="2:4" ht="13.2">
      <c r="B556" s="70"/>
      <c r="D556" s="151"/>
    </row>
    <row r="557" spans="2:4" ht="13.2">
      <c r="B557" s="70"/>
      <c r="D557" s="151"/>
    </row>
    <row r="558" spans="2:4" ht="13.2">
      <c r="B558" s="70"/>
      <c r="D558" s="151"/>
    </row>
    <row r="559" spans="2:4" ht="13.2">
      <c r="B559" s="70"/>
      <c r="D559" s="151"/>
    </row>
    <row r="560" spans="2:4" ht="13.2">
      <c r="B560" s="70"/>
      <c r="D560" s="151"/>
    </row>
    <row r="561" spans="2:4" ht="13.2">
      <c r="B561" s="70"/>
      <c r="D561" s="151"/>
    </row>
    <row r="562" spans="2:4" ht="13.2">
      <c r="B562" s="70"/>
      <c r="D562" s="151"/>
    </row>
    <row r="563" spans="2:4" ht="13.2">
      <c r="B563" s="70"/>
      <c r="D563" s="151"/>
    </row>
    <row r="564" spans="2:4" ht="13.2">
      <c r="B564" s="70"/>
      <c r="D564" s="151"/>
    </row>
    <row r="565" spans="2:4" ht="13.2">
      <c r="B565" s="70"/>
      <c r="D565" s="151"/>
    </row>
    <row r="566" spans="2:4" ht="13.2">
      <c r="B566" s="70"/>
      <c r="D566" s="151"/>
    </row>
    <row r="567" spans="2:4" ht="13.2">
      <c r="B567" s="70"/>
      <c r="D567" s="151"/>
    </row>
    <row r="568" spans="2:4" ht="13.2">
      <c r="B568" s="70"/>
      <c r="D568" s="151"/>
    </row>
    <row r="569" spans="2:4" ht="13.2">
      <c r="B569" s="70"/>
      <c r="D569" s="151"/>
    </row>
    <row r="570" spans="2:4" ht="13.2">
      <c r="B570" s="70"/>
      <c r="D570" s="151"/>
    </row>
    <row r="571" spans="2:4" ht="13.2">
      <c r="B571" s="70"/>
      <c r="D571" s="151"/>
    </row>
    <row r="572" spans="2:4" ht="13.2">
      <c r="B572" s="70"/>
      <c r="D572" s="151"/>
    </row>
    <row r="573" spans="2:4" ht="13.2">
      <c r="B573" s="70"/>
      <c r="D573" s="151"/>
    </row>
    <row r="574" spans="2:4" ht="13.2">
      <c r="B574" s="70"/>
      <c r="D574" s="151"/>
    </row>
    <row r="575" spans="2:4" ht="13.2">
      <c r="B575" s="70"/>
      <c r="D575" s="151"/>
    </row>
    <row r="576" spans="2:4" ht="13.2">
      <c r="B576" s="70"/>
      <c r="D576" s="151"/>
    </row>
    <row r="577" spans="2:4" ht="13.2">
      <c r="B577" s="70"/>
      <c r="D577" s="151"/>
    </row>
    <row r="578" spans="2:4" ht="13.2">
      <c r="B578" s="70"/>
      <c r="D578" s="151"/>
    </row>
    <row r="579" spans="2:4" ht="13.2">
      <c r="B579" s="70"/>
      <c r="D579" s="151"/>
    </row>
    <row r="580" spans="2:4" ht="13.2">
      <c r="B580" s="70"/>
      <c r="D580" s="151"/>
    </row>
    <row r="581" spans="2:4" ht="13.2">
      <c r="B581" s="70"/>
      <c r="D581" s="151"/>
    </row>
    <row r="582" spans="2:4" ht="13.2">
      <c r="B582" s="70"/>
      <c r="D582" s="151"/>
    </row>
    <row r="583" spans="2:4" ht="13.2">
      <c r="B583" s="70"/>
      <c r="D583" s="151"/>
    </row>
    <row r="584" spans="2:4" ht="13.2">
      <c r="B584" s="70"/>
      <c r="D584" s="151"/>
    </row>
    <row r="585" spans="2:4" ht="13.2">
      <c r="B585" s="70"/>
      <c r="D585" s="151"/>
    </row>
    <row r="586" spans="2:4" ht="13.2">
      <c r="B586" s="70"/>
      <c r="D586" s="151"/>
    </row>
    <row r="587" spans="2:4" ht="13.2">
      <c r="B587" s="70"/>
      <c r="D587" s="151"/>
    </row>
    <row r="588" spans="2:4" ht="13.2">
      <c r="B588" s="70"/>
      <c r="D588" s="151"/>
    </row>
    <row r="589" spans="2:4" ht="13.2">
      <c r="B589" s="70"/>
      <c r="D589" s="151"/>
    </row>
    <row r="590" spans="2:4" ht="13.2">
      <c r="B590" s="70"/>
      <c r="D590" s="151"/>
    </row>
    <row r="591" spans="2:4" ht="13.2">
      <c r="B591" s="70"/>
      <c r="D591" s="151"/>
    </row>
    <row r="592" spans="2:4" ht="13.2">
      <c r="B592" s="70"/>
      <c r="D592" s="151"/>
    </row>
    <row r="593" spans="2:4" ht="13.2">
      <c r="B593" s="70"/>
      <c r="D593" s="151"/>
    </row>
    <row r="594" spans="2:4" ht="13.2">
      <c r="B594" s="70"/>
      <c r="D594" s="151"/>
    </row>
    <row r="595" spans="2:4" ht="13.2">
      <c r="B595" s="70"/>
      <c r="D595" s="151"/>
    </row>
    <row r="596" spans="2:4" ht="13.2">
      <c r="B596" s="70"/>
      <c r="D596" s="151"/>
    </row>
    <row r="597" spans="2:4" ht="13.2">
      <c r="B597" s="70"/>
      <c r="D597" s="151"/>
    </row>
    <row r="598" spans="2:4" ht="13.2">
      <c r="B598" s="70"/>
      <c r="D598" s="151"/>
    </row>
    <row r="599" spans="2:4" ht="13.2">
      <c r="B599" s="70"/>
      <c r="D599" s="151"/>
    </row>
    <row r="600" spans="2:4" ht="13.2">
      <c r="B600" s="70"/>
      <c r="D600" s="151"/>
    </row>
    <row r="601" spans="2:4" ht="13.2">
      <c r="B601" s="70"/>
      <c r="D601" s="151"/>
    </row>
    <row r="602" spans="2:4" ht="13.2">
      <c r="B602" s="70"/>
      <c r="D602" s="151"/>
    </row>
    <row r="603" spans="2:4" ht="13.2">
      <c r="B603" s="70"/>
      <c r="D603" s="151"/>
    </row>
    <row r="604" spans="2:4" ht="13.2">
      <c r="B604" s="70"/>
      <c r="D604" s="151"/>
    </row>
    <row r="605" spans="2:4" ht="13.2">
      <c r="B605" s="70"/>
      <c r="D605" s="151"/>
    </row>
    <row r="606" spans="2:4" ht="13.2">
      <c r="B606" s="70"/>
      <c r="D606" s="151"/>
    </row>
    <row r="607" spans="2:4" ht="13.2">
      <c r="B607" s="70"/>
      <c r="D607" s="151"/>
    </row>
    <row r="608" spans="2:4" ht="13.2">
      <c r="B608" s="70"/>
      <c r="D608" s="151"/>
    </row>
    <row r="609" spans="2:4" ht="13.2">
      <c r="B609" s="70"/>
      <c r="D609" s="151"/>
    </row>
    <row r="610" spans="2:4" ht="13.2">
      <c r="B610" s="70"/>
      <c r="D610" s="151"/>
    </row>
    <row r="611" spans="2:4" ht="13.2">
      <c r="B611" s="70"/>
      <c r="D611" s="151"/>
    </row>
    <row r="612" spans="2:4" ht="13.2">
      <c r="B612" s="70"/>
      <c r="D612" s="151"/>
    </row>
    <row r="613" spans="2:4" ht="13.2">
      <c r="B613" s="70"/>
      <c r="D613" s="151"/>
    </row>
    <row r="614" spans="2:4" ht="13.2">
      <c r="B614" s="70"/>
      <c r="D614" s="151"/>
    </row>
    <row r="615" spans="2:4" ht="13.2">
      <c r="B615" s="70"/>
      <c r="D615" s="151"/>
    </row>
    <row r="616" spans="2:4" ht="13.2">
      <c r="B616" s="70"/>
      <c r="D616" s="151"/>
    </row>
    <row r="617" spans="2:4" ht="13.2">
      <c r="B617" s="70"/>
      <c r="D617" s="151"/>
    </row>
    <row r="618" spans="2:4" ht="13.2">
      <c r="B618" s="70"/>
      <c r="D618" s="151"/>
    </row>
    <row r="619" spans="2:4" ht="13.2">
      <c r="B619" s="70"/>
      <c r="D619" s="151"/>
    </row>
    <row r="620" spans="2:4" ht="13.2">
      <c r="B620" s="70"/>
      <c r="D620" s="151"/>
    </row>
    <row r="621" spans="2:4" ht="13.2">
      <c r="B621" s="70"/>
      <c r="D621" s="151"/>
    </row>
    <row r="622" spans="2:4" ht="13.2">
      <c r="B622" s="70"/>
      <c r="D622" s="151"/>
    </row>
    <row r="623" spans="2:4" ht="13.2">
      <c r="B623" s="70"/>
      <c r="D623" s="151"/>
    </row>
    <row r="624" spans="2:4" ht="13.2">
      <c r="B624" s="70"/>
      <c r="D624" s="151"/>
    </row>
    <row r="625" spans="2:4" ht="13.2">
      <c r="B625" s="70"/>
      <c r="D625" s="151"/>
    </row>
    <row r="626" spans="2:4" ht="13.2">
      <c r="B626" s="70"/>
      <c r="D626" s="151"/>
    </row>
    <row r="627" spans="2:4" ht="13.2">
      <c r="B627" s="70"/>
      <c r="D627" s="151"/>
    </row>
    <row r="628" spans="2:4" ht="13.2">
      <c r="B628" s="70"/>
      <c r="D628" s="151"/>
    </row>
    <row r="629" spans="2:4" ht="13.2">
      <c r="B629" s="70"/>
      <c r="D629" s="151"/>
    </row>
    <row r="630" spans="2:4" ht="13.2">
      <c r="B630" s="70"/>
      <c r="D630" s="151"/>
    </row>
    <row r="631" spans="2:4" ht="13.2">
      <c r="B631" s="70"/>
      <c r="D631" s="151"/>
    </row>
    <row r="632" spans="2:4" ht="13.2">
      <c r="B632" s="70"/>
      <c r="D632" s="151"/>
    </row>
    <row r="633" spans="2:4" ht="13.2">
      <c r="B633" s="70"/>
      <c r="D633" s="151"/>
    </row>
    <row r="634" spans="2:4" ht="13.2">
      <c r="B634" s="70"/>
      <c r="D634" s="151"/>
    </row>
    <row r="635" spans="2:4" ht="13.2">
      <c r="B635" s="70"/>
      <c r="D635" s="151"/>
    </row>
    <row r="636" spans="2:4" ht="13.2">
      <c r="B636" s="70"/>
      <c r="D636" s="151"/>
    </row>
    <row r="637" spans="2:4" ht="13.2">
      <c r="B637" s="70"/>
      <c r="D637" s="151"/>
    </row>
    <row r="638" spans="2:4" ht="13.2">
      <c r="B638" s="70"/>
      <c r="D638" s="151"/>
    </row>
    <row r="639" spans="2:4" ht="13.2">
      <c r="B639" s="70"/>
      <c r="D639" s="151"/>
    </row>
    <row r="640" spans="2:4" ht="13.2">
      <c r="B640" s="70"/>
      <c r="D640" s="151"/>
    </row>
    <row r="641" spans="2:4" ht="13.2">
      <c r="B641" s="70"/>
      <c r="D641" s="151"/>
    </row>
    <row r="642" spans="2:4" ht="13.2">
      <c r="B642" s="70"/>
      <c r="D642" s="151"/>
    </row>
    <row r="643" spans="2:4" ht="13.2">
      <c r="B643" s="70"/>
      <c r="D643" s="151"/>
    </row>
    <row r="644" spans="2:4" ht="13.2">
      <c r="B644" s="70"/>
      <c r="D644" s="151"/>
    </row>
    <row r="645" spans="2:4" ht="13.2">
      <c r="B645" s="70"/>
      <c r="D645" s="151"/>
    </row>
    <row r="646" spans="2:4" ht="13.2">
      <c r="B646" s="70"/>
      <c r="D646" s="151"/>
    </row>
    <row r="647" spans="2:4" ht="13.2">
      <c r="B647" s="70"/>
      <c r="D647" s="151"/>
    </row>
    <row r="648" spans="2:4" ht="13.2">
      <c r="B648" s="70"/>
      <c r="D648" s="151"/>
    </row>
    <row r="649" spans="2:4" ht="13.2">
      <c r="B649" s="70"/>
      <c r="D649" s="151"/>
    </row>
    <row r="650" spans="2:4" ht="13.2">
      <c r="B650" s="70"/>
      <c r="D650" s="151"/>
    </row>
    <row r="651" spans="2:4" ht="13.2">
      <c r="B651" s="70"/>
      <c r="D651" s="151"/>
    </row>
    <row r="652" spans="2:4" ht="13.2">
      <c r="B652" s="70"/>
      <c r="D652" s="151"/>
    </row>
    <row r="653" spans="2:4" ht="13.2">
      <c r="B653" s="70"/>
      <c r="D653" s="151"/>
    </row>
    <row r="654" spans="2:4" ht="13.2">
      <c r="B654" s="70"/>
      <c r="D654" s="151"/>
    </row>
    <row r="655" spans="2:4" ht="13.2">
      <c r="B655" s="70"/>
      <c r="D655" s="151"/>
    </row>
    <row r="656" spans="2:4" ht="13.2">
      <c r="B656" s="70"/>
      <c r="D656" s="151"/>
    </row>
    <row r="657" spans="2:4" ht="13.2">
      <c r="B657" s="70"/>
      <c r="D657" s="151"/>
    </row>
    <row r="658" spans="2:4" ht="13.2">
      <c r="B658" s="70"/>
      <c r="D658" s="151"/>
    </row>
    <row r="659" spans="2:4" ht="13.2">
      <c r="B659" s="70"/>
      <c r="D659" s="151"/>
    </row>
    <row r="660" spans="2:4" ht="13.2">
      <c r="B660" s="70"/>
      <c r="D660" s="151"/>
    </row>
    <row r="661" spans="2:4" ht="13.2">
      <c r="B661" s="70"/>
      <c r="D661" s="151"/>
    </row>
    <row r="662" spans="2:4" ht="13.2">
      <c r="B662" s="70"/>
      <c r="D662" s="151"/>
    </row>
    <row r="663" spans="2:4" ht="13.2">
      <c r="B663" s="70"/>
      <c r="D663" s="151"/>
    </row>
    <row r="664" spans="2:4" ht="13.2">
      <c r="B664" s="70"/>
      <c r="D664" s="151"/>
    </row>
    <row r="665" spans="2:4" ht="13.2">
      <c r="B665" s="70"/>
      <c r="D665" s="151"/>
    </row>
    <row r="666" spans="2:4" ht="13.2">
      <c r="B666" s="70"/>
      <c r="D666" s="151"/>
    </row>
    <row r="667" spans="2:4" ht="13.2">
      <c r="B667" s="70"/>
      <c r="D667" s="151"/>
    </row>
    <row r="668" spans="2:4" ht="13.2">
      <c r="B668" s="70"/>
      <c r="D668" s="151"/>
    </row>
    <row r="669" spans="2:4" ht="13.2">
      <c r="B669" s="70"/>
      <c r="D669" s="151"/>
    </row>
    <row r="670" spans="2:4" ht="13.2">
      <c r="B670" s="70"/>
      <c r="D670" s="151"/>
    </row>
    <row r="671" spans="2:4" ht="13.2">
      <c r="B671" s="70"/>
      <c r="D671" s="151"/>
    </row>
    <row r="672" spans="2:4" ht="13.2">
      <c r="B672" s="70"/>
      <c r="D672" s="151"/>
    </row>
    <row r="673" spans="2:4" ht="13.2">
      <c r="B673" s="70"/>
      <c r="D673" s="151"/>
    </row>
    <row r="674" spans="2:4" ht="13.2">
      <c r="B674" s="70"/>
      <c r="D674" s="151"/>
    </row>
    <row r="675" spans="2:4" ht="13.2">
      <c r="B675" s="70"/>
      <c r="D675" s="151"/>
    </row>
    <row r="676" spans="2:4" ht="13.2">
      <c r="B676" s="70"/>
      <c r="D676" s="151"/>
    </row>
    <row r="677" spans="2:4" ht="13.2">
      <c r="B677" s="70"/>
      <c r="D677" s="151"/>
    </row>
    <row r="678" spans="2:4" ht="13.2">
      <c r="B678" s="70"/>
      <c r="D678" s="151"/>
    </row>
    <row r="679" spans="2:4" ht="13.2">
      <c r="B679" s="70"/>
      <c r="D679" s="151"/>
    </row>
    <row r="680" spans="2:4" ht="13.2">
      <c r="B680" s="70"/>
      <c r="D680" s="151"/>
    </row>
    <row r="681" spans="2:4" ht="13.2">
      <c r="B681" s="70"/>
      <c r="D681" s="151"/>
    </row>
    <row r="682" spans="2:4" ht="13.2">
      <c r="B682" s="70"/>
      <c r="D682" s="151"/>
    </row>
    <row r="683" spans="2:4" ht="13.2">
      <c r="B683" s="70"/>
      <c r="D683" s="151"/>
    </row>
    <row r="684" spans="2:4" ht="13.2">
      <c r="B684" s="70"/>
      <c r="D684" s="151"/>
    </row>
    <row r="685" spans="2:4" ht="13.2">
      <c r="B685" s="70"/>
      <c r="D685" s="151"/>
    </row>
    <row r="686" spans="2:4" ht="13.2">
      <c r="B686" s="70"/>
      <c r="D686" s="151"/>
    </row>
    <row r="687" spans="2:4" ht="13.2">
      <c r="B687" s="70"/>
      <c r="D687" s="151"/>
    </row>
    <row r="688" spans="2:4" ht="13.2">
      <c r="B688" s="70"/>
      <c r="D688" s="151"/>
    </row>
    <row r="689" spans="2:4" ht="13.2">
      <c r="B689" s="70"/>
      <c r="D689" s="151"/>
    </row>
    <row r="690" spans="2:4" ht="13.2">
      <c r="B690" s="70"/>
      <c r="D690" s="151"/>
    </row>
    <row r="691" spans="2:4" ht="13.2">
      <c r="B691" s="70"/>
      <c r="D691" s="151"/>
    </row>
    <row r="692" spans="2:4" ht="13.2">
      <c r="B692" s="70"/>
      <c r="D692" s="151"/>
    </row>
    <row r="693" spans="2:4" ht="13.2">
      <c r="B693" s="70"/>
      <c r="D693" s="151"/>
    </row>
    <row r="694" spans="2:4" ht="13.2">
      <c r="B694" s="70"/>
      <c r="D694" s="151"/>
    </row>
    <row r="695" spans="2:4" ht="13.2">
      <c r="B695" s="70"/>
      <c r="D695" s="151"/>
    </row>
    <row r="696" spans="2:4" ht="13.2">
      <c r="B696" s="70"/>
      <c r="D696" s="151"/>
    </row>
    <row r="697" spans="2:4" ht="13.2">
      <c r="B697" s="70"/>
      <c r="D697" s="151"/>
    </row>
    <row r="698" spans="2:4" ht="13.2">
      <c r="B698" s="70"/>
      <c r="D698" s="151"/>
    </row>
    <row r="699" spans="2:4" ht="13.2">
      <c r="B699" s="70"/>
      <c r="D699" s="151"/>
    </row>
    <row r="700" spans="2:4" ht="13.2">
      <c r="B700" s="70"/>
      <c r="D700" s="151"/>
    </row>
    <row r="701" spans="2:4" ht="13.2">
      <c r="B701" s="70"/>
      <c r="D701" s="151"/>
    </row>
    <row r="702" spans="2:4" ht="13.2">
      <c r="B702" s="70"/>
      <c r="D702" s="151"/>
    </row>
    <row r="703" spans="2:4" ht="13.2">
      <c r="B703" s="70"/>
      <c r="D703" s="151"/>
    </row>
    <row r="704" spans="2:4" ht="13.2">
      <c r="B704" s="70"/>
      <c r="D704" s="151"/>
    </row>
    <row r="705" spans="2:4" ht="13.2">
      <c r="B705" s="70"/>
      <c r="D705" s="151"/>
    </row>
    <row r="706" spans="2:4" ht="13.2">
      <c r="B706" s="70"/>
      <c r="D706" s="151"/>
    </row>
    <row r="707" spans="2:4" ht="13.2">
      <c r="B707" s="70"/>
      <c r="D707" s="151"/>
    </row>
    <row r="708" spans="2:4" ht="13.2">
      <c r="B708" s="70"/>
      <c r="D708" s="151"/>
    </row>
    <row r="709" spans="2:4" ht="13.2">
      <c r="B709" s="70"/>
      <c r="D709" s="151"/>
    </row>
    <row r="710" spans="2:4" ht="13.2">
      <c r="B710" s="70"/>
      <c r="D710" s="151"/>
    </row>
    <row r="711" spans="2:4" ht="13.2">
      <c r="B711" s="70"/>
      <c r="D711" s="151"/>
    </row>
    <row r="712" spans="2:4" ht="13.2">
      <c r="B712" s="70"/>
      <c r="D712" s="151"/>
    </row>
    <row r="713" spans="2:4" ht="13.2">
      <c r="B713" s="70"/>
      <c r="D713" s="151"/>
    </row>
    <row r="714" spans="2:4" ht="13.2">
      <c r="B714" s="70"/>
      <c r="D714" s="151"/>
    </row>
    <row r="715" spans="2:4" ht="13.2">
      <c r="B715" s="70"/>
      <c r="D715" s="151"/>
    </row>
    <row r="716" spans="2:4" ht="13.2">
      <c r="B716" s="70"/>
      <c r="D716" s="151"/>
    </row>
    <row r="717" spans="2:4" ht="13.2">
      <c r="B717" s="70"/>
      <c r="D717" s="151"/>
    </row>
    <row r="718" spans="2:4" ht="13.2">
      <c r="B718" s="70"/>
      <c r="D718" s="151"/>
    </row>
    <row r="719" spans="2:4" ht="13.2">
      <c r="B719" s="70"/>
      <c r="D719" s="151"/>
    </row>
    <row r="720" spans="2:4" ht="13.2">
      <c r="B720" s="70"/>
      <c r="D720" s="151"/>
    </row>
    <row r="721" spans="2:4" ht="13.2">
      <c r="B721" s="70"/>
      <c r="D721" s="151"/>
    </row>
    <row r="722" spans="2:4" ht="13.2">
      <c r="B722" s="70"/>
      <c r="D722" s="151"/>
    </row>
    <row r="723" spans="2:4" ht="13.2">
      <c r="B723" s="70"/>
      <c r="D723" s="151"/>
    </row>
    <row r="724" spans="2:4" ht="13.2">
      <c r="B724" s="70"/>
      <c r="D724" s="151"/>
    </row>
    <row r="725" spans="2:4" ht="13.2">
      <c r="B725" s="70"/>
      <c r="D725" s="151"/>
    </row>
    <row r="726" spans="2:4" ht="13.2">
      <c r="B726" s="70"/>
      <c r="D726" s="151"/>
    </row>
    <row r="727" spans="2:4" ht="13.2">
      <c r="B727" s="70"/>
      <c r="D727" s="151"/>
    </row>
    <row r="728" spans="2:4" ht="13.2">
      <c r="B728" s="70"/>
      <c r="D728" s="151"/>
    </row>
    <row r="729" spans="2:4" ht="13.2">
      <c r="B729" s="70"/>
      <c r="D729" s="151"/>
    </row>
    <row r="730" spans="2:4" ht="13.2">
      <c r="B730" s="70"/>
      <c r="D730" s="151"/>
    </row>
    <row r="731" spans="2:4" ht="13.2">
      <c r="B731" s="70"/>
      <c r="D731" s="151"/>
    </row>
    <row r="732" spans="2:4" ht="13.2">
      <c r="B732" s="70"/>
      <c r="D732" s="151"/>
    </row>
    <row r="733" spans="2:4" ht="13.2">
      <c r="B733" s="70"/>
      <c r="D733" s="151"/>
    </row>
    <row r="734" spans="2:4" ht="13.2">
      <c r="B734" s="70"/>
      <c r="D734" s="151"/>
    </row>
    <row r="735" spans="2:4" ht="13.2">
      <c r="B735" s="70"/>
      <c r="D735" s="151"/>
    </row>
    <row r="736" spans="2:4" ht="13.2">
      <c r="B736" s="70"/>
      <c r="D736" s="151"/>
    </row>
    <row r="737" spans="2:4" ht="13.2">
      <c r="B737" s="70"/>
      <c r="D737" s="151"/>
    </row>
    <row r="738" spans="2:4" ht="13.2">
      <c r="B738" s="70"/>
      <c r="D738" s="151"/>
    </row>
    <row r="739" spans="2:4" ht="13.2">
      <c r="B739" s="70"/>
      <c r="D739" s="151"/>
    </row>
    <row r="740" spans="2:4" ht="13.2">
      <c r="B740" s="70"/>
      <c r="D740" s="151"/>
    </row>
    <row r="741" spans="2:4" ht="13.2">
      <c r="B741" s="70"/>
      <c r="D741" s="151"/>
    </row>
    <row r="742" spans="2:4" ht="13.2">
      <c r="B742" s="70"/>
      <c r="D742" s="151"/>
    </row>
    <row r="743" spans="2:4" ht="13.2">
      <c r="B743" s="70"/>
      <c r="D743" s="151"/>
    </row>
    <row r="744" spans="2:4" ht="13.2">
      <c r="B744" s="70"/>
      <c r="D744" s="151"/>
    </row>
    <row r="745" spans="2:4" ht="13.2">
      <c r="B745" s="70"/>
      <c r="D745" s="151"/>
    </row>
    <row r="746" spans="2:4" ht="13.2">
      <c r="B746" s="70"/>
      <c r="D746" s="151"/>
    </row>
    <row r="747" spans="2:4" ht="13.2">
      <c r="B747" s="70"/>
      <c r="D747" s="151"/>
    </row>
    <row r="748" spans="2:4" ht="13.2">
      <c r="B748" s="70"/>
      <c r="D748" s="151"/>
    </row>
    <row r="749" spans="2:4" ht="13.2">
      <c r="B749" s="70"/>
      <c r="D749" s="151"/>
    </row>
    <row r="750" spans="2:4" ht="13.2">
      <c r="B750" s="70"/>
      <c r="D750" s="151"/>
    </row>
    <row r="751" spans="2:4" ht="13.2">
      <c r="B751" s="70"/>
      <c r="D751" s="151"/>
    </row>
    <row r="752" spans="2:4" ht="13.2">
      <c r="B752" s="70"/>
      <c r="D752" s="151"/>
    </row>
    <row r="753" spans="2:4" ht="13.2">
      <c r="B753" s="70"/>
      <c r="D753" s="151"/>
    </row>
    <row r="754" spans="2:4" ht="13.2">
      <c r="B754" s="70"/>
      <c r="D754" s="151"/>
    </row>
    <row r="755" spans="2:4" ht="13.2">
      <c r="B755" s="70"/>
      <c r="D755" s="151"/>
    </row>
    <row r="756" spans="2:4" ht="13.2">
      <c r="B756" s="70"/>
      <c r="D756" s="151"/>
    </row>
    <row r="757" spans="2:4" ht="13.2">
      <c r="B757" s="70"/>
      <c r="D757" s="151"/>
    </row>
    <row r="758" spans="2:4" ht="13.2">
      <c r="B758" s="70"/>
      <c r="D758" s="151"/>
    </row>
    <row r="759" spans="2:4" ht="13.2">
      <c r="B759" s="70"/>
      <c r="D759" s="151"/>
    </row>
    <row r="760" spans="2:4" ht="13.2">
      <c r="B760" s="70"/>
      <c r="D760" s="151"/>
    </row>
    <row r="761" spans="2:4" ht="13.2">
      <c r="B761" s="70"/>
      <c r="D761" s="151"/>
    </row>
    <row r="762" spans="2:4" ht="13.2">
      <c r="B762" s="70"/>
      <c r="D762" s="151"/>
    </row>
    <row r="763" spans="2:4" ht="13.2">
      <c r="B763" s="70"/>
      <c r="D763" s="151"/>
    </row>
    <row r="764" spans="2:4" ht="13.2">
      <c r="B764" s="70"/>
      <c r="D764" s="151"/>
    </row>
    <row r="765" spans="2:4" ht="13.2">
      <c r="B765" s="70"/>
      <c r="D765" s="151"/>
    </row>
    <row r="766" spans="2:4" ht="13.2">
      <c r="B766" s="70"/>
      <c r="D766" s="151"/>
    </row>
    <row r="767" spans="2:4" ht="13.2">
      <c r="B767" s="70"/>
      <c r="D767" s="151"/>
    </row>
    <row r="768" spans="2:4" ht="13.2">
      <c r="B768" s="70"/>
      <c r="D768" s="151"/>
    </row>
    <row r="769" spans="2:4" ht="13.2">
      <c r="B769" s="70"/>
      <c r="D769" s="151"/>
    </row>
    <row r="770" spans="2:4" ht="13.2">
      <c r="B770" s="70"/>
      <c r="D770" s="151"/>
    </row>
    <row r="771" spans="2:4" ht="13.2">
      <c r="B771" s="70"/>
      <c r="D771" s="151"/>
    </row>
    <row r="772" spans="2:4" ht="13.2">
      <c r="B772" s="70"/>
      <c r="D772" s="151"/>
    </row>
    <row r="773" spans="2:4" ht="13.2">
      <c r="B773" s="70"/>
      <c r="D773" s="151"/>
    </row>
    <row r="774" spans="2:4" ht="13.2">
      <c r="B774" s="70"/>
      <c r="D774" s="151"/>
    </row>
    <row r="775" spans="2:4" ht="13.2">
      <c r="B775" s="70"/>
      <c r="D775" s="151"/>
    </row>
    <row r="776" spans="2:4" ht="13.2">
      <c r="B776" s="70"/>
      <c r="D776" s="151"/>
    </row>
    <row r="777" spans="2:4" ht="13.2">
      <c r="B777" s="70"/>
      <c r="D777" s="151"/>
    </row>
    <row r="778" spans="2:4" ht="13.2">
      <c r="B778" s="70"/>
      <c r="D778" s="151"/>
    </row>
    <row r="779" spans="2:4" ht="13.2">
      <c r="B779" s="70"/>
      <c r="D779" s="151"/>
    </row>
    <row r="780" spans="2:4" ht="13.2">
      <c r="B780" s="70"/>
      <c r="D780" s="151"/>
    </row>
    <row r="781" spans="2:4" ht="13.2">
      <c r="B781" s="70"/>
      <c r="D781" s="151"/>
    </row>
    <row r="782" spans="2:4" ht="13.2">
      <c r="B782" s="70"/>
      <c r="D782" s="151"/>
    </row>
    <row r="783" spans="2:4" ht="13.2">
      <c r="B783" s="70"/>
      <c r="D783" s="151"/>
    </row>
    <row r="784" spans="2:4" ht="13.2">
      <c r="B784" s="70"/>
      <c r="D784" s="151"/>
    </row>
    <row r="785" spans="2:4" ht="13.2">
      <c r="B785" s="70"/>
      <c r="D785" s="151"/>
    </row>
    <row r="786" spans="2:4" ht="13.2">
      <c r="B786" s="70"/>
      <c r="D786" s="151"/>
    </row>
    <row r="787" spans="2:4" ht="13.2">
      <c r="B787" s="70"/>
      <c r="D787" s="151"/>
    </row>
    <row r="788" spans="2:4" ht="13.2">
      <c r="B788" s="70"/>
      <c r="D788" s="151"/>
    </row>
    <row r="789" spans="2:4" ht="13.2">
      <c r="B789" s="70"/>
      <c r="D789" s="151"/>
    </row>
    <row r="790" spans="2:4" ht="13.2">
      <c r="B790" s="70"/>
      <c r="D790" s="151"/>
    </row>
    <row r="791" spans="2:4" ht="13.2">
      <c r="B791" s="70"/>
      <c r="D791" s="151"/>
    </row>
    <row r="792" spans="2:4" ht="13.2">
      <c r="B792" s="70"/>
      <c r="D792" s="151"/>
    </row>
    <row r="793" spans="2:4" ht="13.2">
      <c r="B793" s="70"/>
      <c r="D793" s="151"/>
    </row>
    <row r="794" spans="2:4" ht="13.2">
      <c r="B794" s="70"/>
      <c r="D794" s="151"/>
    </row>
    <row r="795" spans="2:4" ht="13.2">
      <c r="B795" s="70"/>
      <c r="D795" s="151"/>
    </row>
    <row r="796" spans="2:4" ht="13.2">
      <c r="B796" s="70"/>
      <c r="D796" s="151"/>
    </row>
    <row r="797" spans="2:4" ht="13.2">
      <c r="B797" s="70"/>
      <c r="D797" s="151"/>
    </row>
    <row r="798" spans="2:4" ht="13.2">
      <c r="B798" s="70"/>
      <c r="D798" s="151"/>
    </row>
    <row r="799" spans="2:4" ht="13.2">
      <c r="B799" s="70"/>
      <c r="D799" s="151"/>
    </row>
    <row r="800" spans="2:4" ht="13.2">
      <c r="B800" s="70"/>
      <c r="D800" s="151"/>
    </row>
    <row r="801" spans="2:4" ht="13.2">
      <c r="B801" s="70"/>
      <c r="D801" s="151"/>
    </row>
    <row r="802" spans="2:4" ht="13.2">
      <c r="B802" s="70"/>
      <c r="D802" s="151"/>
    </row>
    <row r="803" spans="2:4" ht="13.2">
      <c r="B803" s="70"/>
      <c r="D803" s="151"/>
    </row>
    <row r="804" spans="2:4" ht="13.2">
      <c r="B804" s="70"/>
      <c r="D804" s="151"/>
    </row>
    <row r="805" spans="2:4" ht="13.2">
      <c r="B805" s="70"/>
      <c r="D805" s="151"/>
    </row>
    <row r="806" spans="2:4" ht="13.2">
      <c r="B806" s="70"/>
      <c r="D806" s="151"/>
    </row>
    <row r="807" spans="2:4" ht="13.2">
      <c r="B807" s="70"/>
      <c r="D807" s="151"/>
    </row>
    <row r="808" spans="2:4" ht="13.2">
      <c r="B808" s="70"/>
      <c r="D808" s="151"/>
    </row>
    <row r="809" spans="2:4" ht="13.2">
      <c r="B809" s="70"/>
      <c r="D809" s="151"/>
    </row>
    <row r="810" spans="2:4" ht="13.2">
      <c r="B810" s="70"/>
      <c r="D810" s="151"/>
    </row>
    <row r="811" spans="2:4" ht="13.2">
      <c r="B811" s="70"/>
      <c r="D811" s="151"/>
    </row>
    <row r="812" spans="2:4" ht="13.2">
      <c r="B812" s="70"/>
      <c r="D812" s="151"/>
    </row>
    <row r="813" spans="2:4" ht="13.2">
      <c r="B813" s="70"/>
      <c r="D813" s="151"/>
    </row>
    <row r="814" spans="2:4" ht="13.2">
      <c r="B814" s="70"/>
      <c r="D814" s="151"/>
    </row>
    <row r="815" spans="2:4" ht="13.2">
      <c r="B815" s="70"/>
      <c r="D815" s="151"/>
    </row>
    <row r="816" spans="2:4" ht="13.2">
      <c r="B816" s="70"/>
      <c r="D816" s="151"/>
    </row>
    <row r="817" spans="2:4" ht="13.2">
      <c r="B817" s="70"/>
      <c r="D817" s="151"/>
    </row>
    <row r="818" spans="2:4" ht="13.2">
      <c r="B818" s="70"/>
      <c r="D818" s="151"/>
    </row>
    <row r="819" spans="2:4" ht="13.2">
      <c r="B819" s="70"/>
      <c r="D819" s="151"/>
    </row>
    <row r="820" spans="2:4" ht="13.2">
      <c r="B820" s="70"/>
      <c r="D820" s="151"/>
    </row>
    <row r="821" spans="2:4" ht="13.2">
      <c r="B821" s="70"/>
      <c r="D821" s="151"/>
    </row>
    <row r="822" spans="2:4" ht="13.2">
      <c r="B822" s="70"/>
      <c r="D822" s="151"/>
    </row>
    <row r="823" spans="2:4" ht="13.2">
      <c r="B823" s="70"/>
      <c r="D823" s="151"/>
    </row>
    <row r="824" spans="2:4" ht="13.2">
      <c r="B824" s="70"/>
      <c r="D824" s="151"/>
    </row>
    <row r="825" spans="2:4" ht="13.2">
      <c r="B825" s="70"/>
      <c r="D825" s="151"/>
    </row>
    <row r="826" spans="2:4" ht="13.2">
      <c r="B826" s="70"/>
      <c r="D826" s="151"/>
    </row>
    <row r="827" spans="2:4" ht="13.2">
      <c r="B827" s="70"/>
      <c r="D827" s="151"/>
    </row>
    <row r="828" spans="2:4" ht="13.2">
      <c r="B828" s="70"/>
      <c r="D828" s="151"/>
    </row>
    <row r="829" spans="2:4" ht="13.2">
      <c r="B829" s="70"/>
      <c r="D829" s="151"/>
    </row>
    <row r="830" spans="2:4" ht="13.2">
      <c r="B830" s="70"/>
      <c r="D830" s="151"/>
    </row>
    <row r="831" spans="2:4" ht="13.2">
      <c r="B831" s="70"/>
      <c r="D831" s="151"/>
    </row>
    <row r="832" spans="2:4" ht="13.2">
      <c r="B832" s="70"/>
      <c r="D832" s="151"/>
    </row>
    <row r="833" spans="2:4" ht="13.2">
      <c r="B833" s="70"/>
      <c r="D833" s="151"/>
    </row>
    <row r="834" spans="2:4" ht="13.2">
      <c r="B834" s="70"/>
      <c r="D834" s="151"/>
    </row>
    <row r="835" spans="2:4" ht="13.2">
      <c r="B835" s="70"/>
      <c r="D835" s="151"/>
    </row>
    <row r="836" spans="2:4" ht="13.2">
      <c r="B836" s="70"/>
      <c r="D836" s="151"/>
    </row>
    <row r="837" spans="2:4" ht="13.2">
      <c r="B837" s="70"/>
      <c r="D837" s="151"/>
    </row>
    <row r="838" spans="2:4" ht="13.2">
      <c r="B838" s="70"/>
      <c r="D838" s="151"/>
    </row>
    <row r="839" spans="2:4" ht="13.2">
      <c r="B839" s="70"/>
      <c r="D839" s="151"/>
    </row>
    <row r="840" spans="2:4" ht="13.2">
      <c r="B840" s="70"/>
      <c r="D840" s="151"/>
    </row>
    <row r="841" spans="2:4" ht="13.2">
      <c r="B841" s="70"/>
      <c r="D841" s="151"/>
    </row>
    <row r="842" spans="2:4" ht="13.2">
      <c r="B842" s="70"/>
      <c r="D842" s="151"/>
    </row>
    <row r="843" spans="2:4" ht="13.2">
      <c r="B843" s="70"/>
      <c r="D843" s="151"/>
    </row>
    <row r="844" spans="2:4" ht="13.2">
      <c r="B844" s="70"/>
      <c r="D844" s="151"/>
    </row>
    <row r="845" spans="2:4" ht="13.2">
      <c r="B845" s="70"/>
      <c r="D845" s="151"/>
    </row>
    <row r="846" spans="2:4" ht="13.2">
      <c r="B846" s="70"/>
      <c r="D846" s="151"/>
    </row>
    <row r="847" spans="2:4" ht="13.2">
      <c r="B847" s="70"/>
      <c r="D847" s="151"/>
    </row>
    <row r="848" spans="2:4" ht="13.2">
      <c r="B848" s="70"/>
      <c r="D848" s="151"/>
    </row>
    <row r="849" spans="2:4" ht="13.2">
      <c r="B849" s="70"/>
      <c r="D849" s="151"/>
    </row>
    <row r="850" spans="2:4" ht="13.2">
      <c r="B850" s="70"/>
      <c r="D850" s="151"/>
    </row>
    <row r="851" spans="2:4" ht="13.2">
      <c r="B851" s="70"/>
      <c r="D851" s="151"/>
    </row>
    <row r="852" spans="2:4" ht="13.2">
      <c r="B852" s="70"/>
      <c r="D852" s="151"/>
    </row>
    <row r="853" spans="2:4" ht="13.2">
      <c r="B853" s="70"/>
      <c r="D853" s="151"/>
    </row>
    <row r="854" spans="2:4" ht="13.2">
      <c r="B854" s="70"/>
      <c r="D854" s="151"/>
    </row>
    <row r="855" spans="2:4" ht="13.2">
      <c r="B855" s="70"/>
      <c r="D855" s="151"/>
    </row>
    <row r="856" spans="2:4" ht="13.2">
      <c r="B856" s="70"/>
      <c r="D856" s="151"/>
    </row>
    <row r="857" spans="2:4" ht="13.2">
      <c r="B857" s="70"/>
      <c r="D857" s="151"/>
    </row>
    <row r="858" spans="2:4" ht="13.2">
      <c r="B858" s="70"/>
      <c r="D858" s="151"/>
    </row>
    <row r="859" spans="2:4" ht="13.2">
      <c r="B859" s="70"/>
      <c r="D859" s="151"/>
    </row>
    <row r="860" spans="2:4" ht="13.2">
      <c r="B860" s="70"/>
      <c r="D860" s="151"/>
    </row>
    <row r="861" spans="2:4" ht="13.2">
      <c r="B861" s="70"/>
      <c r="D861" s="151"/>
    </row>
    <row r="862" spans="2:4" ht="13.2">
      <c r="B862" s="70"/>
      <c r="D862" s="151"/>
    </row>
    <row r="863" spans="2:4" ht="13.2">
      <c r="B863" s="70"/>
      <c r="D863" s="151"/>
    </row>
    <row r="864" spans="2:4" ht="13.2">
      <c r="B864" s="70"/>
      <c r="D864" s="151"/>
    </row>
    <row r="865" spans="2:4" ht="13.2">
      <c r="B865" s="70"/>
      <c r="D865" s="151"/>
    </row>
    <row r="866" spans="2:4" ht="13.2">
      <c r="B866" s="70"/>
      <c r="D866" s="151"/>
    </row>
    <row r="867" spans="2:4" ht="13.2">
      <c r="B867" s="70"/>
      <c r="D867" s="151"/>
    </row>
    <row r="868" spans="2:4" ht="13.2">
      <c r="B868" s="70"/>
      <c r="D868" s="151"/>
    </row>
    <row r="869" spans="2:4" ht="13.2">
      <c r="B869" s="70"/>
      <c r="D869" s="151"/>
    </row>
    <row r="870" spans="2:4" ht="13.2">
      <c r="B870" s="70"/>
      <c r="D870" s="151"/>
    </row>
    <row r="871" spans="2:4" ht="13.2">
      <c r="B871" s="70"/>
      <c r="D871" s="151"/>
    </row>
    <row r="872" spans="2:4" ht="13.2">
      <c r="B872" s="70"/>
      <c r="D872" s="151"/>
    </row>
    <row r="873" spans="2:4" ht="13.2">
      <c r="B873" s="70"/>
      <c r="D873" s="151"/>
    </row>
    <row r="874" spans="2:4" ht="13.2">
      <c r="B874" s="70"/>
      <c r="D874" s="151"/>
    </row>
    <row r="875" spans="2:4" ht="13.2">
      <c r="B875" s="70"/>
      <c r="D875" s="151"/>
    </row>
    <row r="876" spans="2:4" ht="13.2">
      <c r="B876" s="70"/>
      <c r="D876" s="151"/>
    </row>
    <row r="877" spans="2:4" ht="13.2">
      <c r="B877" s="70"/>
      <c r="D877" s="151"/>
    </row>
    <row r="878" spans="2:4" ht="13.2">
      <c r="B878" s="70"/>
      <c r="D878" s="151"/>
    </row>
    <row r="879" spans="2:4" ht="13.2">
      <c r="B879" s="70"/>
      <c r="D879" s="151"/>
    </row>
    <row r="880" spans="2:4" ht="13.2">
      <c r="B880" s="70"/>
      <c r="D880" s="151"/>
    </row>
    <row r="881" spans="2:4" ht="13.2">
      <c r="B881" s="70"/>
      <c r="D881" s="151"/>
    </row>
    <row r="882" spans="2:4" ht="13.2">
      <c r="B882" s="70"/>
      <c r="D882" s="151"/>
    </row>
    <row r="883" spans="2:4" ht="13.2">
      <c r="B883" s="70"/>
      <c r="D883" s="151"/>
    </row>
    <row r="884" spans="2:4" ht="13.2">
      <c r="B884" s="70"/>
      <c r="D884" s="151"/>
    </row>
    <row r="885" spans="2:4" ht="13.2">
      <c r="B885" s="70"/>
      <c r="D885" s="151"/>
    </row>
    <row r="886" spans="2:4" ht="13.2">
      <c r="B886" s="70"/>
      <c r="D886" s="151"/>
    </row>
    <row r="887" spans="2:4" ht="13.2">
      <c r="B887" s="70"/>
      <c r="D887" s="151"/>
    </row>
    <row r="888" spans="2:4" ht="13.2">
      <c r="B888" s="70"/>
      <c r="D888" s="151"/>
    </row>
    <row r="889" spans="2:4" ht="13.2">
      <c r="B889" s="70"/>
      <c r="D889" s="151"/>
    </row>
    <row r="890" spans="2:4" ht="13.2">
      <c r="B890" s="70"/>
      <c r="D890" s="151"/>
    </row>
    <row r="891" spans="2:4" ht="13.2">
      <c r="B891" s="70"/>
      <c r="D891" s="151"/>
    </row>
    <row r="892" spans="2:4" ht="13.2">
      <c r="B892" s="70"/>
      <c r="D892" s="151"/>
    </row>
    <row r="893" spans="2:4" ht="13.2">
      <c r="B893" s="70"/>
      <c r="D893" s="151"/>
    </row>
    <row r="894" spans="2:4" ht="13.2">
      <c r="B894" s="70"/>
      <c r="D894" s="151"/>
    </row>
    <row r="895" spans="2:4" ht="13.2">
      <c r="B895" s="70"/>
      <c r="D895" s="151"/>
    </row>
    <row r="896" spans="2:4" ht="13.2">
      <c r="B896" s="70"/>
      <c r="D896" s="151"/>
    </row>
    <row r="897" spans="2:4" ht="13.2">
      <c r="B897" s="70"/>
      <c r="D897" s="151"/>
    </row>
    <row r="898" spans="2:4" ht="13.2">
      <c r="B898" s="70"/>
      <c r="D898" s="151"/>
    </row>
    <row r="899" spans="2:4" ht="13.2">
      <c r="B899" s="70"/>
      <c r="D899" s="151"/>
    </row>
    <row r="900" spans="2:4" ht="13.2">
      <c r="B900" s="70"/>
      <c r="D900" s="151"/>
    </row>
    <row r="901" spans="2:4" ht="13.2">
      <c r="B901" s="70"/>
      <c r="D901" s="151"/>
    </row>
    <row r="902" spans="2:4" ht="13.2">
      <c r="B902" s="70"/>
      <c r="D902" s="151"/>
    </row>
    <row r="903" spans="2:4" ht="13.2">
      <c r="B903" s="70"/>
      <c r="D903" s="151"/>
    </row>
    <row r="904" spans="2:4" ht="13.2">
      <c r="B904" s="70"/>
      <c r="D904" s="151"/>
    </row>
    <row r="905" spans="2:4" ht="13.2">
      <c r="B905" s="70"/>
      <c r="D905" s="151"/>
    </row>
    <row r="906" spans="2:4" ht="13.2">
      <c r="B906" s="70"/>
      <c r="D906" s="151"/>
    </row>
    <row r="907" spans="2:4" ht="13.2">
      <c r="B907" s="70"/>
      <c r="D907" s="151"/>
    </row>
    <row r="908" spans="2:4" ht="13.2">
      <c r="B908" s="70"/>
      <c r="D908" s="151"/>
    </row>
    <row r="909" spans="2:4" ht="13.2">
      <c r="B909" s="70"/>
      <c r="D909" s="151"/>
    </row>
    <row r="910" spans="2:4" ht="13.2">
      <c r="B910" s="70"/>
      <c r="D910" s="151"/>
    </row>
    <row r="911" spans="2:4" ht="13.2">
      <c r="B911" s="70"/>
      <c r="D911" s="151"/>
    </row>
    <row r="912" spans="2:4" ht="13.2">
      <c r="B912" s="70"/>
      <c r="D912" s="151"/>
    </row>
    <row r="913" spans="2:4" ht="13.2">
      <c r="B913" s="70"/>
      <c r="D913" s="151"/>
    </row>
    <row r="914" spans="2:4" ht="13.2">
      <c r="B914" s="70"/>
      <c r="D914" s="151"/>
    </row>
    <row r="915" spans="2:4" ht="13.2">
      <c r="B915" s="70"/>
      <c r="D915" s="151"/>
    </row>
    <row r="916" spans="2:4" ht="13.2">
      <c r="B916" s="70"/>
      <c r="D916" s="151"/>
    </row>
    <row r="917" spans="2:4" ht="13.2">
      <c r="B917" s="70"/>
      <c r="D917" s="151"/>
    </row>
    <row r="918" spans="2:4" ht="13.2">
      <c r="B918" s="70"/>
      <c r="D918" s="151"/>
    </row>
    <row r="919" spans="2:4" ht="13.2">
      <c r="B919" s="70"/>
      <c r="D919" s="151"/>
    </row>
    <row r="920" spans="2:4" ht="13.2">
      <c r="B920" s="70"/>
      <c r="D920" s="151"/>
    </row>
    <row r="921" spans="2:4" ht="13.2">
      <c r="B921" s="70"/>
      <c r="D921" s="151"/>
    </row>
    <row r="922" spans="2:4" ht="13.2">
      <c r="B922" s="70"/>
      <c r="D922" s="151"/>
    </row>
    <row r="923" spans="2:4" ht="13.2">
      <c r="B923" s="70"/>
      <c r="D923" s="151"/>
    </row>
    <row r="924" spans="2:4" ht="13.2">
      <c r="B924" s="70"/>
      <c r="D924" s="151"/>
    </row>
    <row r="925" spans="2:4" ht="13.2">
      <c r="B925" s="70"/>
      <c r="D925" s="151"/>
    </row>
    <row r="926" spans="2:4" ht="13.2">
      <c r="B926" s="70"/>
      <c r="D926" s="151"/>
    </row>
    <row r="927" spans="2:4" ht="13.2">
      <c r="B927" s="70"/>
      <c r="D927" s="151"/>
    </row>
    <row r="928" spans="2:4" ht="13.2">
      <c r="B928" s="70"/>
      <c r="D928" s="151"/>
    </row>
    <row r="929" spans="2:4" ht="13.2">
      <c r="B929" s="70"/>
      <c r="D929" s="151"/>
    </row>
    <row r="930" spans="2:4" ht="13.2">
      <c r="B930" s="70"/>
      <c r="D930" s="151"/>
    </row>
    <row r="931" spans="2:4" ht="13.2">
      <c r="B931" s="70"/>
      <c r="D931" s="151"/>
    </row>
    <row r="932" spans="2:4" ht="13.2">
      <c r="B932" s="70"/>
      <c r="D932" s="151"/>
    </row>
    <row r="933" spans="2:4" ht="13.2">
      <c r="B933" s="70"/>
      <c r="D933" s="151"/>
    </row>
    <row r="934" spans="2:4" ht="13.2">
      <c r="B934" s="70"/>
      <c r="D934" s="151"/>
    </row>
    <row r="935" spans="2:4" ht="13.2">
      <c r="B935" s="70"/>
      <c r="D935" s="151"/>
    </row>
    <row r="936" spans="2:4" ht="13.2">
      <c r="B936" s="70"/>
      <c r="D936" s="151"/>
    </row>
    <row r="937" spans="2:4" ht="13.2">
      <c r="B937" s="70"/>
      <c r="D937" s="151"/>
    </row>
    <row r="938" spans="2:4" ht="13.2">
      <c r="B938" s="70"/>
      <c r="D938" s="151"/>
    </row>
    <row r="939" spans="2:4" ht="13.2">
      <c r="B939" s="70"/>
      <c r="D939" s="151"/>
    </row>
    <row r="940" spans="2:4" ht="13.2">
      <c r="B940" s="70"/>
      <c r="D940" s="151"/>
    </row>
    <row r="941" spans="2:4" ht="13.2">
      <c r="B941" s="70"/>
      <c r="D941" s="151"/>
    </row>
    <row r="942" spans="2:4" ht="13.2">
      <c r="B942" s="70"/>
      <c r="D942" s="151"/>
    </row>
    <row r="943" spans="2:4" ht="13.2">
      <c r="B943" s="70"/>
      <c r="D943" s="151"/>
    </row>
    <row r="944" spans="2:4" ht="13.2">
      <c r="B944" s="70"/>
      <c r="D944" s="151"/>
    </row>
    <row r="945" spans="2:4" ht="13.2">
      <c r="B945" s="70"/>
      <c r="D945" s="151"/>
    </row>
    <row r="946" spans="2:4" ht="13.2">
      <c r="B946" s="70"/>
      <c r="D946" s="151"/>
    </row>
    <row r="947" spans="2:4" ht="13.2">
      <c r="B947" s="70"/>
      <c r="D947" s="151"/>
    </row>
    <row r="948" spans="2:4" ht="13.2">
      <c r="B948" s="70"/>
      <c r="D948" s="151"/>
    </row>
    <row r="949" spans="2:4" ht="13.2">
      <c r="B949" s="70"/>
      <c r="D949" s="151"/>
    </row>
    <row r="950" spans="2:4" ht="13.2">
      <c r="B950" s="70"/>
      <c r="D950" s="151"/>
    </row>
    <row r="951" spans="2:4" ht="13.2">
      <c r="B951" s="70"/>
      <c r="D951" s="151"/>
    </row>
    <row r="952" spans="2:4" ht="13.2">
      <c r="B952" s="70"/>
      <c r="D952" s="151"/>
    </row>
    <row r="953" spans="2:4" ht="13.2">
      <c r="B953" s="70"/>
      <c r="D953" s="151"/>
    </row>
    <row r="954" spans="2:4" ht="13.2">
      <c r="B954" s="70"/>
      <c r="D954" s="151"/>
    </row>
    <row r="955" spans="2:4" ht="13.2">
      <c r="B955" s="70"/>
      <c r="D955" s="151"/>
    </row>
    <row r="956" spans="2:4" ht="13.2">
      <c r="B956" s="70"/>
      <c r="D956" s="151"/>
    </row>
    <row r="957" spans="2:4" ht="13.2">
      <c r="B957" s="70"/>
      <c r="D957" s="151"/>
    </row>
    <row r="958" spans="2:4" ht="13.2">
      <c r="B958" s="70"/>
      <c r="D958" s="151"/>
    </row>
    <row r="959" spans="2:4" ht="13.2">
      <c r="B959" s="70"/>
      <c r="D959" s="151"/>
    </row>
    <row r="960" spans="2:4" ht="13.2">
      <c r="B960" s="70"/>
      <c r="D960" s="151"/>
    </row>
    <row r="961" spans="2:4" ht="13.2">
      <c r="B961" s="70"/>
      <c r="D961" s="151"/>
    </row>
    <row r="962" spans="2:4" ht="13.2">
      <c r="B962" s="70"/>
      <c r="D962" s="151"/>
    </row>
    <row r="963" spans="2:4" ht="13.2">
      <c r="B963" s="70"/>
      <c r="D963" s="151"/>
    </row>
    <row r="964" spans="2:4" ht="13.2">
      <c r="B964" s="70"/>
      <c r="D964" s="151"/>
    </row>
    <row r="965" spans="2:4" ht="13.2">
      <c r="B965" s="70"/>
      <c r="D965" s="151"/>
    </row>
    <row r="966" spans="2:4" ht="13.2">
      <c r="B966" s="70"/>
      <c r="D966" s="151"/>
    </row>
    <row r="967" spans="2:4" ht="13.2">
      <c r="B967" s="70"/>
      <c r="D967" s="151"/>
    </row>
    <row r="968" spans="2:4" ht="13.2">
      <c r="B968" s="70"/>
      <c r="D968" s="151"/>
    </row>
    <row r="969" spans="2:4" ht="13.2">
      <c r="B969" s="70"/>
      <c r="D969" s="151"/>
    </row>
    <row r="970" spans="2:4" ht="13.2">
      <c r="B970" s="70"/>
      <c r="D970" s="151"/>
    </row>
    <row r="971" spans="2:4" ht="13.2">
      <c r="B971" s="70"/>
      <c r="D971" s="151"/>
    </row>
    <row r="972" spans="2:4" ht="13.2">
      <c r="B972" s="70"/>
      <c r="D972" s="151"/>
    </row>
    <row r="973" spans="2:4" ht="13.2">
      <c r="B973" s="70"/>
      <c r="D973" s="151"/>
    </row>
    <row r="974" spans="2:4" ht="13.2">
      <c r="B974" s="70"/>
      <c r="D974" s="151"/>
    </row>
    <row r="975" spans="2:4" ht="13.2">
      <c r="B975" s="70"/>
      <c r="D975" s="151"/>
    </row>
    <row r="976" spans="2:4" ht="13.2">
      <c r="B976" s="70"/>
      <c r="D976" s="151"/>
    </row>
    <row r="977" spans="2:4" ht="13.2">
      <c r="B977" s="70"/>
      <c r="D977" s="151"/>
    </row>
    <row r="978" spans="2:4" ht="13.2">
      <c r="B978" s="70"/>
      <c r="D978" s="151"/>
    </row>
    <row r="979" spans="2:4" ht="13.2">
      <c r="B979" s="70"/>
      <c r="D979" s="151"/>
    </row>
    <row r="980" spans="2:4" ht="13.2">
      <c r="B980" s="70"/>
      <c r="D980" s="151"/>
    </row>
    <row r="981" spans="2:4" ht="13.2">
      <c r="B981" s="70"/>
      <c r="D981" s="151"/>
    </row>
    <row r="982" spans="2:4" ht="13.2">
      <c r="B982" s="70"/>
      <c r="D982" s="151"/>
    </row>
    <row r="983" spans="2:4" ht="13.2">
      <c r="B983" s="70"/>
      <c r="D983" s="151"/>
    </row>
    <row r="984" spans="2:4" ht="13.2">
      <c r="B984" s="70"/>
      <c r="D984" s="151"/>
    </row>
    <row r="985" spans="2:4" ht="13.2">
      <c r="B985" s="70"/>
      <c r="D985" s="151"/>
    </row>
    <row r="986" spans="2:4" ht="13.2">
      <c r="B986" s="70"/>
      <c r="D986" s="151"/>
    </row>
    <row r="987" spans="2:4" ht="13.2">
      <c r="B987" s="70"/>
      <c r="D987" s="151"/>
    </row>
    <row r="988" spans="2:4" ht="13.2">
      <c r="B988" s="70"/>
      <c r="D988" s="151"/>
    </row>
    <row r="989" spans="2:4" ht="13.2">
      <c r="B989" s="70"/>
      <c r="D989" s="151"/>
    </row>
    <row r="990" spans="2:4" ht="13.2">
      <c r="B990" s="70"/>
      <c r="D990" s="151"/>
    </row>
    <row r="991" spans="2:4" ht="13.2">
      <c r="B991" s="70"/>
      <c r="D991" s="151"/>
    </row>
    <row r="992" spans="2:4" ht="13.2">
      <c r="B992" s="70"/>
      <c r="D992" s="151"/>
    </row>
    <row r="993" spans="2:4" ht="13.2">
      <c r="B993" s="70"/>
      <c r="D993" s="151"/>
    </row>
    <row r="994" spans="2:4" ht="13.2">
      <c r="B994" s="70"/>
      <c r="D994" s="151"/>
    </row>
    <row r="995" spans="2:4" ht="13.2">
      <c r="B995" s="70"/>
      <c r="D995" s="151"/>
    </row>
    <row r="996" spans="2:4" ht="13.2">
      <c r="B996" s="70"/>
      <c r="D996" s="151"/>
    </row>
    <row r="997" spans="2:4" ht="13.2">
      <c r="B997" s="70"/>
      <c r="D997" s="151"/>
    </row>
    <row r="998" spans="2:4" ht="13.2">
      <c r="B998" s="70"/>
      <c r="D998" s="151"/>
    </row>
    <row r="999" spans="2:4" ht="13.2">
      <c r="B999" s="70"/>
      <c r="D999" s="151"/>
    </row>
    <row r="1000" spans="2:4" ht="13.2">
      <c r="B1000" s="70"/>
      <c r="D1000" s="151"/>
    </row>
  </sheetData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53" t="s">
        <v>197</v>
      </c>
      <c r="C1" s="1" t="s">
        <v>188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'Norbury &amp; Pollards Hill'!D19/2</f>
        <v>3502.6</v>
      </c>
      <c r="C2" s="21">
        <f>'Norbury &amp; Pollards Hill'!D19/2</f>
        <v>3502.6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C3" si="0">SUM(9651-B2)</f>
        <v>6148.4</v>
      </c>
      <c r="C3" s="21">
        <f t="shared" si="0"/>
        <v>6148.4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8"/>
  <sheetViews>
    <sheetView workbookViewId="0">
      <selection activeCell="C8" sqref="C8"/>
    </sheetView>
  </sheetViews>
  <sheetFormatPr defaultColWidth="14.44140625" defaultRowHeight="15.75" customHeight="1"/>
  <cols>
    <col min="2" max="2" width="21.109375" customWidth="1"/>
    <col min="3" max="3" width="60.109375" customWidth="1"/>
    <col min="4" max="4" width="17.33203125" customWidth="1"/>
  </cols>
  <sheetData>
    <row r="1" spans="1:4" ht="15.75" customHeight="1">
      <c r="A1" s="235" t="s">
        <v>198</v>
      </c>
      <c r="B1" s="227"/>
      <c r="C1" s="227"/>
      <c r="D1" s="227"/>
    </row>
    <row r="2" spans="1:4" ht="14.4">
      <c r="A2" s="10" t="s">
        <v>5</v>
      </c>
      <c r="B2" s="76" t="s">
        <v>6</v>
      </c>
      <c r="C2" s="76" t="s">
        <v>7</v>
      </c>
      <c r="D2" s="10" t="s">
        <v>8</v>
      </c>
    </row>
    <row r="3" spans="1:4" ht="14.4">
      <c r="A3" s="77" t="s">
        <v>199</v>
      </c>
      <c r="B3" s="18">
        <v>9651</v>
      </c>
      <c r="C3" s="78"/>
      <c r="D3" s="35"/>
    </row>
    <row r="4" spans="1:4" ht="14.4">
      <c r="A4" s="78"/>
      <c r="B4" s="78"/>
      <c r="C4" s="80" t="s">
        <v>200</v>
      </c>
      <c r="D4" s="18">
        <v>200</v>
      </c>
    </row>
    <row r="5" spans="1:4" ht="14.4">
      <c r="A5" s="78"/>
      <c r="B5" s="78"/>
      <c r="C5" s="80" t="s">
        <v>201</v>
      </c>
      <c r="D5" s="18">
        <v>250</v>
      </c>
    </row>
    <row r="6" spans="1:4" ht="14.4">
      <c r="A6" s="78"/>
      <c r="B6" s="78"/>
      <c r="C6" s="80" t="s">
        <v>202</v>
      </c>
      <c r="D6" s="18">
        <v>125</v>
      </c>
    </row>
    <row r="7" spans="1:4" ht="14.4">
      <c r="A7" s="78"/>
      <c r="B7" s="78"/>
      <c r="C7" s="80" t="s">
        <v>122</v>
      </c>
      <c r="D7" s="18">
        <v>750</v>
      </c>
    </row>
    <row r="8" spans="1:4" ht="14.4">
      <c r="A8" s="78"/>
      <c r="B8" s="78"/>
      <c r="C8" s="93" t="s">
        <v>190</v>
      </c>
      <c r="D8" s="11">
        <v>500</v>
      </c>
    </row>
    <row r="9" spans="1:4" ht="14.4">
      <c r="A9" s="78"/>
      <c r="B9" s="78"/>
      <c r="C9" s="80" t="s">
        <v>203</v>
      </c>
      <c r="D9" s="18">
        <v>405.2</v>
      </c>
    </row>
    <row r="10" spans="1:4" ht="16.8">
      <c r="A10" s="78"/>
      <c r="B10" s="78"/>
      <c r="C10" s="154" t="s">
        <v>204</v>
      </c>
      <c r="D10" s="18">
        <v>350</v>
      </c>
    </row>
    <row r="11" spans="1:4" ht="14.4">
      <c r="A11" s="78"/>
      <c r="B11" s="78"/>
      <c r="C11" s="80" t="s">
        <v>192</v>
      </c>
      <c r="D11" s="18">
        <v>250</v>
      </c>
    </row>
    <row r="12" spans="1:4" ht="14.4">
      <c r="A12" s="39"/>
      <c r="B12" s="106"/>
      <c r="C12" s="155" t="s">
        <v>205</v>
      </c>
      <c r="D12" s="18"/>
    </row>
    <row r="13" spans="1:4" ht="14.4">
      <c r="A13" s="22"/>
      <c r="B13" s="30"/>
      <c r="C13" s="24" t="s">
        <v>14</v>
      </c>
      <c r="D13" s="26">
        <f>SUM(D3:D12)</f>
        <v>2830.2</v>
      </c>
    </row>
    <row r="14" spans="1:4" ht="15.75" customHeight="1">
      <c r="A14" s="28"/>
      <c r="B14" s="30"/>
      <c r="C14" s="32" t="s">
        <v>22</v>
      </c>
      <c r="D14" s="34">
        <f>B3-D13</f>
        <v>6820.8</v>
      </c>
    </row>
    <row r="15" spans="1:4" ht="14.4">
      <c r="A15" s="82" t="s">
        <v>206</v>
      </c>
      <c r="B15" s="85">
        <v>15350</v>
      </c>
      <c r="C15" s="83"/>
      <c r="D15" s="50"/>
    </row>
    <row r="16" spans="1:4" ht="14.4">
      <c r="A16" s="83"/>
      <c r="B16" s="83"/>
      <c r="C16" s="85" t="s">
        <v>201</v>
      </c>
      <c r="D16" s="51">
        <v>250</v>
      </c>
    </row>
    <row r="17" spans="1:4" ht="14.4">
      <c r="A17" s="83"/>
      <c r="B17" s="83"/>
      <c r="C17" s="85" t="s">
        <v>207</v>
      </c>
      <c r="D17" s="51">
        <v>975</v>
      </c>
    </row>
    <row r="18" spans="1:4" ht="14.4">
      <c r="A18" s="83"/>
      <c r="B18" s="83"/>
      <c r="C18" s="85" t="s">
        <v>208</v>
      </c>
      <c r="D18" s="51">
        <v>500</v>
      </c>
    </row>
    <row r="19" spans="1:4" ht="14.4">
      <c r="A19" s="83"/>
      <c r="B19" s="83"/>
      <c r="C19" s="85" t="s">
        <v>202</v>
      </c>
      <c r="D19" s="51">
        <v>125</v>
      </c>
    </row>
    <row r="20" spans="1:4" ht="14.4">
      <c r="A20" s="83"/>
      <c r="B20" s="83"/>
      <c r="C20" s="85" t="s">
        <v>122</v>
      </c>
      <c r="D20" s="51">
        <v>750</v>
      </c>
    </row>
    <row r="21" spans="1:4" ht="14.4">
      <c r="A21" s="83"/>
      <c r="B21" s="83"/>
      <c r="C21" s="57" t="s">
        <v>190</v>
      </c>
      <c r="D21" s="38">
        <v>500</v>
      </c>
    </row>
    <row r="22" spans="1:4" ht="14.4">
      <c r="A22" s="83"/>
      <c r="B22" s="83"/>
      <c r="C22" s="85" t="s">
        <v>209</v>
      </c>
      <c r="D22" s="51">
        <v>405.2</v>
      </c>
    </row>
    <row r="23" spans="1:4" ht="14.4">
      <c r="A23" s="83"/>
      <c r="B23" s="83"/>
      <c r="C23" s="85" t="s">
        <v>205</v>
      </c>
      <c r="D23" s="51"/>
    </row>
    <row r="24" spans="1:4" ht="14.4">
      <c r="A24" s="83"/>
      <c r="B24" s="83"/>
      <c r="C24" s="85" t="s">
        <v>210</v>
      </c>
      <c r="D24" s="51">
        <v>450</v>
      </c>
    </row>
    <row r="25" spans="1:4" ht="14.4">
      <c r="A25" s="113"/>
      <c r="B25" s="114"/>
      <c r="C25" s="115" t="s">
        <v>211</v>
      </c>
      <c r="D25" s="51"/>
    </row>
    <row r="26" spans="1:4" ht="14.4">
      <c r="A26" s="113"/>
      <c r="B26" s="114"/>
      <c r="C26" s="115" t="s">
        <v>192</v>
      </c>
      <c r="D26" s="51">
        <v>250</v>
      </c>
    </row>
    <row r="27" spans="1:4" ht="14.4">
      <c r="A27" s="22"/>
      <c r="B27" s="30"/>
      <c r="C27" s="110" t="s">
        <v>14</v>
      </c>
      <c r="D27" s="26">
        <f>SUM(D16:D26)</f>
        <v>4205.2</v>
      </c>
    </row>
    <row r="28" spans="1:4" ht="18">
      <c r="A28" s="28"/>
      <c r="B28" s="30"/>
      <c r="C28" s="32" t="s">
        <v>22</v>
      </c>
      <c r="D28" s="34">
        <f>B15-D27</f>
        <v>11144.8</v>
      </c>
    </row>
    <row r="29" spans="1:4" ht="14.4">
      <c r="A29" s="69"/>
      <c r="B29" s="156"/>
      <c r="C29" s="72"/>
      <c r="D29" s="73"/>
    </row>
    <row r="30" spans="1:4" ht="14.4">
      <c r="A30" s="69"/>
      <c r="B30" s="69"/>
      <c r="C30" s="69"/>
      <c r="D30" s="67"/>
    </row>
    <row r="31" spans="1:4" ht="14.4">
      <c r="A31" s="69"/>
      <c r="B31" s="69"/>
      <c r="C31" s="69"/>
      <c r="D31" s="67"/>
    </row>
    <row r="32" spans="1:4" ht="14.4">
      <c r="A32" s="69"/>
      <c r="B32" s="69"/>
      <c r="C32" s="69"/>
      <c r="D32" s="67"/>
    </row>
    <row r="33" spans="1:4" ht="14.4">
      <c r="A33" s="69"/>
      <c r="B33" s="69"/>
      <c r="C33" s="69"/>
      <c r="D33" s="67"/>
    </row>
    <row r="34" spans="1:4" ht="14.4">
      <c r="A34" s="69"/>
      <c r="B34" s="69"/>
      <c r="C34" s="69"/>
      <c r="D34" s="67"/>
    </row>
    <row r="35" spans="1:4" ht="14.4">
      <c r="A35" s="69"/>
      <c r="B35" s="69"/>
      <c r="C35" s="69"/>
      <c r="D35" s="67"/>
    </row>
    <row r="36" spans="1:4" ht="14.4">
      <c r="A36" s="69"/>
      <c r="B36" s="69"/>
      <c r="C36" s="69"/>
      <c r="D36" s="67"/>
    </row>
    <row r="37" spans="1:4" ht="14.4">
      <c r="A37" s="69"/>
      <c r="B37" s="69"/>
      <c r="C37" s="69"/>
      <c r="D37" s="67"/>
    </row>
    <row r="38" spans="1:4" ht="14.4">
      <c r="A38" s="69"/>
      <c r="B38" s="69"/>
      <c r="C38" s="69"/>
      <c r="D38" s="67"/>
    </row>
    <row r="39" spans="1:4" ht="13.2">
      <c r="D39" s="70"/>
    </row>
    <row r="40" spans="1:4" ht="13.2">
      <c r="D40" s="70"/>
    </row>
    <row r="41" spans="1:4" ht="13.2">
      <c r="D41" s="70"/>
    </row>
    <row r="42" spans="1:4" ht="13.2">
      <c r="D42" s="70"/>
    </row>
    <row r="43" spans="1:4" ht="13.2">
      <c r="D43" s="70"/>
    </row>
    <row r="44" spans="1:4" ht="13.2">
      <c r="D44" s="70"/>
    </row>
    <row r="45" spans="1:4" ht="13.2">
      <c r="D45" s="70"/>
    </row>
    <row r="46" spans="1:4" ht="13.2">
      <c r="D46" s="70"/>
    </row>
    <row r="47" spans="1:4" ht="13.2">
      <c r="D47" s="70"/>
    </row>
    <row r="48" spans="1:4" ht="13.2">
      <c r="D48" s="70"/>
    </row>
    <row r="49" spans="4:4" ht="13.2">
      <c r="D49" s="70"/>
    </row>
    <row r="50" spans="4:4" ht="13.2">
      <c r="D50" s="70"/>
    </row>
    <row r="51" spans="4:4" ht="13.2">
      <c r="D51" s="70"/>
    </row>
    <row r="52" spans="4:4" ht="13.2">
      <c r="D52" s="70"/>
    </row>
    <row r="53" spans="4:4" ht="13.2">
      <c r="D53" s="70"/>
    </row>
    <row r="54" spans="4:4" ht="13.2">
      <c r="D54" s="70"/>
    </row>
    <row r="55" spans="4:4" ht="13.2">
      <c r="D55" s="70"/>
    </row>
    <row r="56" spans="4:4" ht="13.2">
      <c r="D56" s="70"/>
    </row>
    <row r="57" spans="4:4" ht="13.2">
      <c r="D57" s="70"/>
    </row>
    <row r="58" spans="4:4" ht="13.2">
      <c r="D58" s="70"/>
    </row>
    <row r="59" spans="4:4" ht="13.2">
      <c r="D59" s="70"/>
    </row>
    <row r="60" spans="4:4" ht="13.2">
      <c r="D60" s="70"/>
    </row>
    <row r="61" spans="4:4" ht="13.2">
      <c r="D61" s="70"/>
    </row>
    <row r="62" spans="4:4" ht="13.2">
      <c r="D62" s="70"/>
    </row>
    <row r="63" spans="4:4" ht="13.2">
      <c r="D63" s="70"/>
    </row>
    <row r="64" spans="4:4" ht="13.2">
      <c r="D64" s="70"/>
    </row>
    <row r="65" spans="4:4" ht="13.2">
      <c r="D65" s="70"/>
    </row>
    <row r="66" spans="4:4" ht="13.2">
      <c r="D66" s="70"/>
    </row>
    <row r="67" spans="4:4" ht="13.2">
      <c r="D67" s="70"/>
    </row>
    <row r="68" spans="4:4" ht="13.2">
      <c r="D68" s="70"/>
    </row>
    <row r="69" spans="4:4" ht="13.2">
      <c r="D69" s="70"/>
    </row>
    <row r="70" spans="4:4" ht="13.2">
      <c r="D70" s="70"/>
    </row>
    <row r="71" spans="4:4" ht="13.2">
      <c r="D71" s="70"/>
    </row>
    <row r="72" spans="4:4" ht="13.2">
      <c r="D72" s="70"/>
    </row>
    <row r="73" spans="4:4" ht="13.2">
      <c r="D73" s="70"/>
    </row>
    <row r="74" spans="4:4" ht="13.2">
      <c r="D74" s="70"/>
    </row>
    <row r="75" spans="4:4" ht="13.2">
      <c r="D75" s="70"/>
    </row>
    <row r="76" spans="4:4" ht="13.2">
      <c r="D76" s="70"/>
    </row>
    <row r="77" spans="4:4" ht="13.2">
      <c r="D77" s="70"/>
    </row>
    <row r="78" spans="4:4" ht="13.2">
      <c r="D78" s="70"/>
    </row>
    <row r="79" spans="4:4" ht="13.2">
      <c r="D79" s="70"/>
    </row>
    <row r="80" spans="4:4" ht="13.2">
      <c r="D80" s="70"/>
    </row>
    <row r="81" spans="4:4" ht="13.2">
      <c r="D81" s="70"/>
    </row>
    <row r="82" spans="4:4" ht="13.2">
      <c r="D82" s="70"/>
    </row>
    <row r="83" spans="4:4" ht="13.2">
      <c r="D83" s="70"/>
    </row>
    <row r="84" spans="4:4" ht="13.2">
      <c r="D84" s="70"/>
    </row>
    <row r="85" spans="4:4" ht="13.2">
      <c r="D85" s="70"/>
    </row>
    <row r="86" spans="4:4" ht="13.2">
      <c r="D86" s="70"/>
    </row>
    <row r="87" spans="4:4" ht="13.2">
      <c r="D87" s="70"/>
    </row>
    <row r="88" spans="4:4" ht="13.2">
      <c r="D88" s="70"/>
    </row>
    <row r="89" spans="4:4" ht="13.2">
      <c r="D89" s="70"/>
    </row>
    <row r="90" spans="4:4" ht="13.2">
      <c r="D90" s="70"/>
    </row>
    <row r="91" spans="4:4" ht="13.2">
      <c r="D91" s="70"/>
    </row>
    <row r="92" spans="4:4" ht="13.2">
      <c r="D92" s="70"/>
    </row>
    <row r="93" spans="4:4" ht="13.2">
      <c r="D93" s="70"/>
    </row>
    <row r="94" spans="4:4" ht="13.2">
      <c r="D94" s="70"/>
    </row>
    <row r="95" spans="4:4" ht="13.2">
      <c r="D95" s="70"/>
    </row>
    <row r="96" spans="4:4" ht="13.2">
      <c r="D96" s="70"/>
    </row>
    <row r="97" spans="4:4" ht="13.2">
      <c r="D97" s="70"/>
    </row>
    <row r="98" spans="4:4" ht="13.2">
      <c r="D98" s="70"/>
    </row>
    <row r="99" spans="4:4" ht="13.2">
      <c r="D99" s="70"/>
    </row>
    <row r="100" spans="4:4" ht="13.2">
      <c r="D100" s="70"/>
    </row>
    <row r="101" spans="4:4" ht="13.2">
      <c r="D101" s="70"/>
    </row>
    <row r="102" spans="4:4" ht="13.2">
      <c r="D102" s="70"/>
    </row>
    <row r="103" spans="4:4" ht="13.2">
      <c r="D103" s="70"/>
    </row>
    <row r="104" spans="4:4" ht="13.2">
      <c r="D104" s="70"/>
    </row>
    <row r="105" spans="4:4" ht="13.2">
      <c r="D105" s="70"/>
    </row>
    <row r="106" spans="4:4" ht="13.2">
      <c r="D106" s="70"/>
    </row>
    <row r="107" spans="4:4" ht="13.2">
      <c r="D107" s="70"/>
    </row>
    <row r="108" spans="4:4" ht="13.2">
      <c r="D108" s="70"/>
    </row>
    <row r="109" spans="4:4" ht="13.2">
      <c r="D109" s="70"/>
    </row>
    <row r="110" spans="4:4" ht="13.2">
      <c r="D110" s="70"/>
    </row>
    <row r="111" spans="4:4" ht="13.2">
      <c r="D111" s="70"/>
    </row>
    <row r="112" spans="4:4" ht="13.2">
      <c r="D112" s="70"/>
    </row>
    <row r="113" spans="4:4" ht="13.2">
      <c r="D113" s="70"/>
    </row>
    <row r="114" spans="4:4" ht="13.2">
      <c r="D114" s="70"/>
    </row>
    <row r="115" spans="4:4" ht="13.2">
      <c r="D115" s="70"/>
    </row>
    <row r="116" spans="4:4" ht="13.2">
      <c r="D116" s="70"/>
    </row>
    <row r="117" spans="4:4" ht="13.2">
      <c r="D117" s="70"/>
    </row>
    <row r="118" spans="4:4" ht="13.2">
      <c r="D118" s="70"/>
    </row>
    <row r="119" spans="4:4" ht="13.2">
      <c r="D119" s="70"/>
    </row>
    <row r="120" spans="4:4" ht="13.2">
      <c r="D120" s="70"/>
    </row>
    <row r="121" spans="4:4" ht="13.2">
      <c r="D121" s="70"/>
    </row>
    <row r="122" spans="4:4" ht="13.2">
      <c r="D122" s="70"/>
    </row>
    <row r="123" spans="4:4" ht="13.2">
      <c r="D123" s="70"/>
    </row>
    <row r="124" spans="4:4" ht="13.2">
      <c r="D124" s="70"/>
    </row>
    <row r="125" spans="4:4" ht="13.2">
      <c r="D125" s="70"/>
    </row>
    <row r="126" spans="4:4" ht="13.2">
      <c r="D126" s="70"/>
    </row>
    <row r="127" spans="4:4" ht="13.2">
      <c r="D127" s="70"/>
    </row>
    <row r="128" spans="4:4" ht="13.2">
      <c r="D128" s="70"/>
    </row>
    <row r="129" spans="4:4" ht="13.2">
      <c r="D129" s="70"/>
    </row>
    <row r="130" spans="4:4" ht="13.2">
      <c r="D130" s="70"/>
    </row>
    <row r="131" spans="4:4" ht="13.2">
      <c r="D131" s="70"/>
    </row>
    <row r="132" spans="4:4" ht="13.2">
      <c r="D132" s="70"/>
    </row>
    <row r="133" spans="4:4" ht="13.2">
      <c r="D133" s="70"/>
    </row>
    <row r="134" spans="4:4" ht="13.2">
      <c r="D134" s="70"/>
    </row>
    <row r="135" spans="4:4" ht="13.2">
      <c r="D135" s="70"/>
    </row>
    <row r="136" spans="4:4" ht="13.2">
      <c r="D136" s="70"/>
    </row>
    <row r="137" spans="4:4" ht="13.2">
      <c r="D137" s="70"/>
    </row>
    <row r="138" spans="4:4" ht="13.2">
      <c r="D138" s="70"/>
    </row>
    <row r="139" spans="4:4" ht="13.2">
      <c r="D139" s="70"/>
    </row>
    <row r="140" spans="4:4" ht="13.2">
      <c r="D140" s="70"/>
    </row>
    <row r="141" spans="4:4" ht="13.2">
      <c r="D141" s="70"/>
    </row>
    <row r="142" spans="4:4" ht="13.2">
      <c r="D142" s="70"/>
    </row>
    <row r="143" spans="4:4" ht="13.2">
      <c r="D143" s="70"/>
    </row>
    <row r="144" spans="4:4" ht="13.2">
      <c r="D144" s="70"/>
    </row>
    <row r="145" spans="4:4" ht="13.2">
      <c r="D145" s="70"/>
    </row>
    <row r="146" spans="4:4" ht="13.2">
      <c r="D146" s="70"/>
    </row>
    <row r="147" spans="4:4" ht="13.2">
      <c r="D147" s="70"/>
    </row>
    <row r="148" spans="4:4" ht="13.2">
      <c r="D148" s="70"/>
    </row>
    <row r="149" spans="4:4" ht="13.2">
      <c r="D149" s="70"/>
    </row>
    <row r="150" spans="4:4" ht="13.2">
      <c r="D150" s="70"/>
    </row>
    <row r="151" spans="4:4" ht="13.2">
      <c r="D151" s="70"/>
    </row>
    <row r="152" spans="4:4" ht="13.2">
      <c r="D152" s="70"/>
    </row>
    <row r="153" spans="4:4" ht="13.2">
      <c r="D153" s="70"/>
    </row>
    <row r="154" spans="4:4" ht="13.2">
      <c r="D154" s="70"/>
    </row>
    <row r="155" spans="4:4" ht="13.2">
      <c r="D155" s="70"/>
    </row>
    <row r="156" spans="4:4" ht="13.2">
      <c r="D156" s="70"/>
    </row>
    <row r="157" spans="4:4" ht="13.2">
      <c r="D157" s="70"/>
    </row>
    <row r="158" spans="4:4" ht="13.2">
      <c r="D158" s="70"/>
    </row>
    <row r="159" spans="4:4" ht="13.2">
      <c r="D159" s="70"/>
    </row>
    <row r="160" spans="4:4" ht="13.2">
      <c r="D160" s="70"/>
    </row>
    <row r="161" spans="4:4" ht="13.2">
      <c r="D161" s="70"/>
    </row>
    <row r="162" spans="4:4" ht="13.2">
      <c r="D162" s="70"/>
    </row>
    <row r="163" spans="4:4" ht="13.2">
      <c r="D163" s="70"/>
    </row>
    <row r="164" spans="4:4" ht="13.2">
      <c r="D164" s="70"/>
    </row>
    <row r="165" spans="4:4" ht="13.2">
      <c r="D165" s="70"/>
    </row>
    <row r="166" spans="4:4" ht="13.2">
      <c r="D166" s="70"/>
    </row>
    <row r="167" spans="4:4" ht="13.2">
      <c r="D167" s="70"/>
    </row>
    <row r="168" spans="4:4" ht="13.2">
      <c r="D168" s="70"/>
    </row>
    <row r="169" spans="4:4" ht="13.2">
      <c r="D169" s="70"/>
    </row>
    <row r="170" spans="4:4" ht="13.2">
      <c r="D170" s="70"/>
    </row>
    <row r="171" spans="4:4" ht="13.2">
      <c r="D171" s="70"/>
    </row>
    <row r="172" spans="4:4" ht="13.2">
      <c r="D172" s="70"/>
    </row>
    <row r="173" spans="4:4" ht="13.2">
      <c r="D173" s="70"/>
    </row>
    <row r="174" spans="4:4" ht="13.2">
      <c r="D174" s="70"/>
    </row>
    <row r="175" spans="4:4" ht="13.2">
      <c r="D175" s="70"/>
    </row>
    <row r="176" spans="4:4" ht="13.2">
      <c r="D176" s="70"/>
    </row>
    <row r="177" spans="4:4" ht="13.2">
      <c r="D177" s="70"/>
    </row>
    <row r="178" spans="4:4" ht="13.2">
      <c r="D178" s="70"/>
    </row>
    <row r="179" spans="4:4" ht="13.2">
      <c r="D179" s="70"/>
    </row>
    <row r="180" spans="4:4" ht="13.2">
      <c r="D180" s="70"/>
    </row>
    <row r="181" spans="4:4" ht="13.2">
      <c r="D181" s="70"/>
    </row>
    <row r="182" spans="4:4" ht="13.2">
      <c r="D182" s="70"/>
    </row>
    <row r="183" spans="4:4" ht="13.2">
      <c r="D183" s="70"/>
    </row>
    <row r="184" spans="4:4" ht="13.2">
      <c r="D184" s="70"/>
    </row>
    <row r="185" spans="4:4" ht="13.2">
      <c r="D185" s="70"/>
    </row>
    <row r="186" spans="4:4" ht="13.2">
      <c r="D186" s="70"/>
    </row>
    <row r="187" spans="4:4" ht="13.2">
      <c r="D187" s="70"/>
    </row>
    <row r="188" spans="4:4" ht="13.2">
      <c r="D188" s="70"/>
    </row>
    <row r="189" spans="4:4" ht="13.2">
      <c r="D189" s="70"/>
    </row>
    <row r="190" spans="4:4" ht="13.2">
      <c r="D190" s="70"/>
    </row>
    <row r="191" spans="4:4" ht="13.2">
      <c r="D191" s="70"/>
    </row>
    <row r="192" spans="4:4" ht="13.2">
      <c r="D192" s="70"/>
    </row>
    <row r="193" spans="4:4" ht="13.2">
      <c r="D193" s="70"/>
    </row>
    <row r="194" spans="4:4" ht="13.2">
      <c r="D194" s="70"/>
    </row>
    <row r="195" spans="4:4" ht="13.2">
      <c r="D195" s="70"/>
    </row>
    <row r="196" spans="4:4" ht="13.2">
      <c r="D196" s="70"/>
    </row>
    <row r="197" spans="4:4" ht="13.2">
      <c r="D197" s="70"/>
    </row>
    <row r="198" spans="4:4" ht="13.2">
      <c r="D198" s="70"/>
    </row>
    <row r="199" spans="4:4" ht="13.2">
      <c r="D199" s="70"/>
    </row>
    <row r="200" spans="4:4" ht="13.2">
      <c r="D200" s="70"/>
    </row>
    <row r="201" spans="4:4" ht="13.2">
      <c r="D201" s="70"/>
    </row>
    <row r="202" spans="4:4" ht="13.2">
      <c r="D202" s="70"/>
    </row>
    <row r="203" spans="4:4" ht="13.2">
      <c r="D203" s="70"/>
    </row>
    <row r="204" spans="4:4" ht="13.2">
      <c r="D204" s="70"/>
    </row>
    <row r="205" spans="4:4" ht="13.2">
      <c r="D205" s="70"/>
    </row>
    <row r="206" spans="4:4" ht="13.2">
      <c r="D206" s="70"/>
    </row>
    <row r="207" spans="4:4" ht="13.2">
      <c r="D207" s="70"/>
    </row>
    <row r="208" spans="4:4" ht="13.2">
      <c r="D208" s="70"/>
    </row>
    <row r="209" spans="4:4" ht="13.2">
      <c r="D209" s="70"/>
    </row>
    <row r="210" spans="4:4" ht="13.2">
      <c r="D210" s="70"/>
    </row>
    <row r="211" spans="4:4" ht="13.2">
      <c r="D211" s="70"/>
    </row>
    <row r="212" spans="4:4" ht="13.2">
      <c r="D212" s="70"/>
    </row>
    <row r="213" spans="4:4" ht="13.2">
      <c r="D213" s="70"/>
    </row>
    <row r="214" spans="4:4" ht="13.2">
      <c r="D214" s="70"/>
    </row>
    <row r="215" spans="4:4" ht="13.2">
      <c r="D215" s="70"/>
    </row>
    <row r="216" spans="4:4" ht="13.2">
      <c r="D216" s="70"/>
    </row>
    <row r="217" spans="4:4" ht="13.2">
      <c r="D217" s="70"/>
    </row>
    <row r="218" spans="4:4" ht="13.2">
      <c r="D218" s="70"/>
    </row>
    <row r="219" spans="4:4" ht="13.2">
      <c r="D219" s="70"/>
    </row>
    <row r="220" spans="4:4" ht="13.2">
      <c r="D220" s="70"/>
    </row>
    <row r="221" spans="4:4" ht="13.2">
      <c r="D221" s="70"/>
    </row>
    <row r="222" spans="4:4" ht="13.2">
      <c r="D222" s="70"/>
    </row>
    <row r="223" spans="4:4" ht="13.2">
      <c r="D223" s="70"/>
    </row>
    <row r="224" spans="4:4" ht="13.2">
      <c r="D224" s="70"/>
    </row>
    <row r="225" spans="4:4" ht="13.2">
      <c r="D225" s="70"/>
    </row>
    <row r="226" spans="4:4" ht="13.2">
      <c r="D226" s="70"/>
    </row>
    <row r="227" spans="4:4" ht="13.2">
      <c r="D227" s="70"/>
    </row>
    <row r="228" spans="4:4" ht="13.2">
      <c r="D228" s="70"/>
    </row>
    <row r="229" spans="4:4" ht="13.2">
      <c r="D229" s="70"/>
    </row>
    <row r="230" spans="4:4" ht="13.2">
      <c r="D230" s="70"/>
    </row>
    <row r="231" spans="4:4" ht="13.2">
      <c r="D231" s="70"/>
    </row>
    <row r="232" spans="4:4" ht="13.2">
      <c r="D232" s="70"/>
    </row>
    <row r="233" spans="4:4" ht="13.2">
      <c r="D233" s="70"/>
    </row>
    <row r="234" spans="4:4" ht="13.2">
      <c r="D234" s="70"/>
    </row>
    <row r="235" spans="4:4" ht="13.2">
      <c r="D235" s="70"/>
    </row>
    <row r="236" spans="4:4" ht="13.2">
      <c r="D236" s="70"/>
    </row>
    <row r="237" spans="4:4" ht="13.2">
      <c r="D237" s="70"/>
    </row>
    <row r="238" spans="4:4" ht="13.2">
      <c r="D238" s="70"/>
    </row>
    <row r="239" spans="4:4" ht="13.2">
      <c r="D239" s="70"/>
    </row>
    <row r="240" spans="4:4" ht="13.2">
      <c r="D240" s="70"/>
    </row>
    <row r="241" spans="4:4" ht="13.2">
      <c r="D241" s="70"/>
    </row>
    <row r="242" spans="4:4" ht="13.2">
      <c r="D242" s="70"/>
    </row>
    <row r="243" spans="4:4" ht="13.2">
      <c r="D243" s="70"/>
    </row>
    <row r="244" spans="4:4" ht="13.2">
      <c r="D244" s="70"/>
    </row>
    <row r="245" spans="4:4" ht="13.2">
      <c r="D245" s="70"/>
    </row>
    <row r="246" spans="4:4" ht="13.2">
      <c r="D246" s="70"/>
    </row>
    <row r="247" spans="4:4" ht="13.2">
      <c r="D247" s="70"/>
    </row>
    <row r="248" spans="4:4" ht="13.2">
      <c r="D248" s="70"/>
    </row>
    <row r="249" spans="4:4" ht="13.2">
      <c r="D249" s="70"/>
    </row>
    <row r="250" spans="4:4" ht="13.2">
      <c r="D250" s="70"/>
    </row>
    <row r="251" spans="4:4" ht="13.2">
      <c r="D251" s="70"/>
    </row>
    <row r="252" spans="4:4" ht="13.2">
      <c r="D252" s="70"/>
    </row>
    <row r="253" spans="4:4" ht="13.2">
      <c r="D253" s="70"/>
    </row>
    <row r="254" spans="4:4" ht="13.2">
      <c r="D254" s="70"/>
    </row>
    <row r="255" spans="4:4" ht="13.2">
      <c r="D255" s="70"/>
    </row>
    <row r="256" spans="4:4" ht="13.2">
      <c r="D256" s="70"/>
    </row>
    <row r="257" spans="4:4" ht="13.2">
      <c r="D257" s="70"/>
    </row>
    <row r="258" spans="4:4" ht="13.2">
      <c r="D258" s="70"/>
    </row>
    <row r="259" spans="4:4" ht="13.2">
      <c r="D259" s="70"/>
    </row>
    <row r="260" spans="4:4" ht="13.2">
      <c r="D260" s="70"/>
    </row>
    <row r="261" spans="4:4" ht="13.2">
      <c r="D261" s="70"/>
    </row>
    <row r="262" spans="4:4" ht="13.2">
      <c r="D262" s="70"/>
    </row>
    <row r="263" spans="4:4" ht="13.2">
      <c r="D263" s="70"/>
    </row>
    <row r="264" spans="4:4" ht="13.2">
      <c r="D264" s="70"/>
    </row>
    <row r="265" spans="4:4" ht="13.2">
      <c r="D265" s="70"/>
    </row>
    <row r="266" spans="4:4" ht="13.2">
      <c r="D266" s="70"/>
    </row>
    <row r="267" spans="4:4" ht="13.2">
      <c r="D267" s="70"/>
    </row>
    <row r="268" spans="4:4" ht="13.2">
      <c r="D268" s="70"/>
    </row>
    <row r="269" spans="4:4" ht="13.2">
      <c r="D269" s="70"/>
    </row>
    <row r="270" spans="4:4" ht="13.2">
      <c r="D270" s="70"/>
    </row>
    <row r="271" spans="4:4" ht="13.2">
      <c r="D271" s="70"/>
    </row>
    <row r="272" spans="4:4" ht="13.2">
      <c r="D272" s="70"/>
    </row>
    <row r="273" spans="4:4" ht="13.2">
      <c r="D273" s="70"/>
    </row>
    <row r="274" spans="4:4" ht="13.2">
      <c r="D274" s="70"/>
    </row>
    <row r="275" spans="4:4" ht="13.2">
      <c r="D275" s="70"/>
    </row>
    <row r="276" spans="4:4" ht="13.2">
      <c r="D276" s="70"/>
    </row>
    <row r="277" spans="4:4" ht="13.2">
      <c r="D277" s="70"/>
    </row>
    <row r="278" spans="4:4" ht="13.2">
      <c r="D278" s="70"/>
    </row>
    <row r="279" spans="4:4" ht="13.2">
      <c r="D279" s="70"/>
    </row>
    <row r="280" spans="4:4" ht="13.2">
      <c r="D280" s="70"/>
    </row>
    <row r="281" spans="4:4" ht="13.2">
      <c r="D281" s="70"/>
    </row>
    <row r="282" spans="4:4" ht="13.2">
      <c r="D282" s="70"/>
    </row>
    <row r="283" spans="4:4" ht="13.2">
      <c r="D283" s="70"/>
    </row>
    <row r="284" spans="4:4" ht="13.2">
      <c r="D284" s="70"/>
    </row>
    <row r="285" spans="4:4" ht="13.2">
      <c r="D285" s="70"/>
    </row>
    <row r="286" spans="4:4" ht="13.2">
      <c r="D286" s="70"/>
    </row>
    <row r="287" spans="4:4" ht="13.2">
      <c r="D287" s="70"/>
    </row>
    <row r="288" spans="4:4" ht="13.2">
      <c r="D288" s="70"/>
    </row>
    <row r="289" spans="4:4" ht="13.2">
      <c r="D289" s="70"/>
    </row>
    <row r="290" spans="4:4" ht="13.2">
      <c r="D290" s="70"/>
    </row>
    <row r="291" spans="4:4" ht="13.2">
      <c r="D291" s="70"/>
    </row>
    <row r="292" spans="4:4" ht="13.2">
      <c r="D292" s="70"/>
    </row>
    <row r="293" spans="4:4" ht="13.2">
      <c r="D293" s="70"/>
    </row>
    <row r="294" spans="4:4" ht="13.2">
      <c r="D294" s="70"/>
    </row>
    <row r="295" spans="4:4" ht="13.2">
      <c r="D295" s="70"/>
    </row>
    <row r="296" spans="4:4" ht="13.2">
      <c r="D296" s="70"/>
    </row>
    <row r="297" spans="4:4" ht="13.2">
      <c r="D297" s="70"/>
    </row>
    <row r="298" spans="4:4" ht="13.2">
      <c r="D298" s="70"/>
    </row>
    <row r="299" spans="4:4" ht="13.2">
      <c r="D299" s="70"/>
    </row>
    <row r="300" spans="4:4" ht="13.2">
      <c r="D300" s="70"/>
    </row>
    <row r="301" spans="4:4" ht="13.2">
      <c r="D301" s="70"/>
    </row>
    <row r="302" spans="4:4" ht="13.2">
      <c r="D302" s="70"/>
    </row>
    <row r="303" spans="4:4" ht="13.2">
      <c r="D303" s="70"/>
    </row>
    <row r="304" spans="4:4" ht="13.2">
      <c r="D304" s="70"/>
    </row>
    <row r="305" spans="4:4" ht="13.2">
      <c r="D305" s="70"/>
    </row>
    <row r="306" spans="4:4" ht="13.2">
      <c r="D306" s="70"/>
    </row>
    <row r="307" spans="4:4" ht="13.2">
      <c r="D307" s="70"/>
    </row>
    <row r="308" spans="4:4" ht="13.2">
      <c r="D308" s="70"/>
    </row>
    <row r="309" spans="4:4" ht="13.2">
      <c r="D309" s="70"/>
    </row>
    <row r="310" spans="4:4" ht="13.2">
      <c r="D310" s="70"/>
    </row>
    <row r="311" spans="4:4" ht="13.2">
      <c r="D311" s="70"/>
    </row>
    <row r="312" spans="4:4" ht="13.2">
      <c r="D312" s="70"/>
    </row>
    <row r="313" spans="4:4" ht="13.2">
      <c r="D313" s="70"/>
    </row>
    <row r="314" spans="4:4" ht="13.2">
      <c r="D314" s="70"/>
    </row>
    <row r="315" spans="4:4" ht="13.2">
      <c r="D315" s="70"/>
    </row>
    <row r="316" spans="4:4" ht="13.2">
      <c r="D316" s="70"/>
    </row>
    <row r="317" spans="4:4" ht="13.2">
      <c r="D317" s="70"/>
    </row>
    <row r="318" spans="4:4" ht="13.2">
      <c r="D318" s="70"/>
    </row>
    <row r="319" spans="4:4" ht="13.2">
      <c r="D319" s="70"/>
    </row>
    <row r="320" spans="4:4" ht="13.2">
      <c r="D320" s="70"/>
    </row>
    <row r="321" spans="4:4" ht="13.2">
      <c r="D321" s="70"/>
    </row>
    <row r="322" spans="4:4" ht="13.2">
      <c r="D322" s="70"/>
    </row>
    <row r="323" spans="4:4" ht="13.2">
      <c r="D323" s="70"/>
    </row>
    <row r="324" spans="4:4" ht="13.2">
      <c r="D324" s="70"/>
    </row>
    <row r="325" spans="4:4" ht="13.2">
      <c r="D325" s="70"/>
    </row>
    <row r="326" spans="4:4" ht="13.2">
      <c r="D326" s="70"/>
    </row>
    <row r="327" spans="4:4" ht="13.2">
      <c r="D327" s="70"/>
    </row>
    <row r="328" spans="4:4" ht="13.2">
      <c r="D328" s="70"/>
    </row>
    <row r="329" spans="4:4" ht="13.2">
      <c r="D329" s="70"/>
    </row>
    <row r="330" spans="4:4" ht="13.2">
      <c r="D330" s="70"/>
    </row>
    <row r="331" spans="4:4" ht="13.2">
      <c r="D331" s="70"/>
    </row>
    <row r="332" spans="4:4" ht="13.2">
      <c r="D332" s="70"/>
    </row>
    <row r="333" spans="4:4" ht="13.2">
      <c r="D333" s="70"/>
    </row>
    <row r="334" spans="4:4" ht="13.2">
      <c r="D334" s="70"/>
    </row>
    <row r="335" spans="4:4" ht="13.2">
      <c r="D335" s="70"/>
    </row>
    <row r="336" spans="4:4" ht="13.2">
      <c r="D336" s="70"/>
    </row>
    <row r="337" spans="4:4" ht="13.2">
      <c r="D337" s="70"/>
    </row>
    <row r="338" spans="4:4" ht="13.2">
      <c r="D338" s="70"/>
    </row>
    <row r="339" spans="4:4" ht="13.2">
      <c r="D339" s="70"/>
    </row>
    <row r="340" spans="4:4" ht="13.2">
      <c r="D340" s="70"/>
    </row>
    <row r="341" spans="4:4" ht="13.2">
      <c r="D341" s="70"/>
    </row>
    <row r="342" spans="4:4" ht="13.2">
      <c r="D342" s="70"/>
    </row>
    <row r="343" spans="4:4" ht="13.2">
      <c r="D343" s="70"/>
    </row>
    <row r="344" spans="4:4" ht="13.2">
      <c r="D344" s="70"/>
    </row>
    <row r="345" spans="4:4" ht="13.2">
      <c r="D345" s="70"/>
    </row>
    <row r="346" spans="4:4" ht="13.2">
      <c r="D346" s="70"/>
    </row>
    <row r="347" spans="4:4" ht="13.2">
      <c r="D347" s="70"/>
    </row>
    <row r="348" spans="4:4" ht="13.2">
      <c r="D348" s="70"/>
    </row>
    <row r="349" spans="4:4" ht="13.2">
      <c r="D349" s="70"/>
    </row>
    <row r="350" spans="4:4" ht="13.2">
      <c r="D350" s="70"/>
    </row>
    <row r="351" spans="4:4" ht="13.2">
      <c r="D351" s="70"/>
    </row>
    <row r="352" spans="4:4" ht="13.2">
      <c r="D352" s="70"/>
    </row>
    <row r="353" spans="4:4" ht="13.2">
      <c r="D353" s="70"/>
    </row>
    <row r="354" spans="4:4" ht="13.2">
      <c r="D354" s="70"/>
    </row>
    <row r="355" spans="4:4" ht="13.2">
      <c r="D355" s="70"/>
    </row>
    <row r="356" spans="4:4" ht="13.2">
      <c r="D356" s="70"/>
    </row>
    <row r="357" spans="4:4" ht="13.2">
      <c r="D357" s="70"/>
    </row>
    <row r="358" spans="4:4" ht="13.2">
      <c r="D358" s="70"/>
    </row>
    <row r="359" spans="4:4" ht="13.2">
      <c r="D359" s="70"/>
    </row>
    <row r="360" spans="4:4" ht="13.2">
      <c r="D360" s="70"/>
    </row>
    <row r="361" spans="4:4" ht="13.2">
      <c r="D361" s="70"/>
    </row>
    <row r="362" spans="4:4" ht="13.2">
      <c r="D362" s="70"/>
    </row>
    <row r="363" spans="4:4" ht="13.2">
      <c r="D363" s="70"/>
    </row>
    <row r="364" spans="4:4" ht="13.2">
      <c r="D364" s="70"/>
    </row>
    <row r="365" spans="4:4" ht="13.2">
      <c r="D365" s="70"/>
    </row>
    <row r="366" spans="4:4" ht="13.2">
      <c r="D366" s="70"/>
    </row>
    <row r="367" spans="4:4" ht="13.2">
      <c r="D367" s="70"/>
    </row>
    <row r="368" spans="4:4" ht="13.2">
      <c r="D368" s="70"/>
    </row>
    <row r="369" spans="4:4" ht="13.2">
      <c r="D369" s="70"/>
    </row>
    <row r="370" spans="4:4" ht="13.2">
      <c r="D370" s="70"/>
    </row>
    <row r="371" spans="4:4" ht="13.2">
      <c r="D371" s="70"/>
    </row>
    <row r="372" spans="4:4" ht="13.2">
      <c r="D372" s="70"/>
    </row>
    <row r="373" spans="4:4" ht="13.2">
      <c r="D373" s="70"/>
    </row>
    <row r="374" spans="4:4" ht="13.2">
      <c r="D374" s="70"/>
    </row>
    <row r="375" spans="4:4" ht="13.2">
      <c r="D375" s="70"/>
    </row>
    <row r="376" spans="4:4" ht="13.2">
      <c r="D376" s="70"/>
    </row>
    <row r="377" spans="4:4" ht="13.2">
      <c r="D377" s="70"/>
    </row>
    <row r="378" spans="4:4" ht="13.2">
      <c r="D378" s="70"/>
    </row>
    <row r="379" spans="4:4" ht="13.2">
      <c r="D379" s="70"/>
    </row>
    <row r="380" spans="4:4" ht="13.2">
      <c r="D380" s="70"/>
    </row>
    <row r="381" spans="4:4" ht="13.2">
      <c r="D381" s="70"/>
    </row>
    <row r="382" spans="4:4" ht="13.2">
      <c r="D382" s="70"/>
    </row>
    <row r="383" spans="4:4" ht="13.2">
      <c r="D383" s="70"/>
    </row>
    <row r="384" spans="4:4" ht="13.2">
      <c r="D384" s="70"/>
    </row>
    <row r="385" spans="4:4" ht="13.2">
      <c r="D385" s="70"/>
    </row>
    <row r="386" spans="4:4" ht="13.2">
      <c r="D386" s="70"/>
    </row>
    <row r="387" spans="4:4" ht="13.2">
      <c r="D387" s="70"/>
    </row>
    <row r="388" spans="4:4" ht="13.2">
      <c r="D388" s="70"/>
    </row>
    <row r="389" spans="4:4" ht="13.2">
      <c r="D389" s="70"/>
    </row>
    <row r="390" spans="4:4" ht="13.2">
      <c r="D390" s="70"/>
    </row>
    <row r="391" spans="4:4" ht="13.2">
      <c r="D391" s="70"/>
    </row>
    <row r="392" spans="4:4" ht="13.2">
      <c r="D392" s="70"/>
    </row>
    <row r="393" spans="4:4" ht="13.2">
      <c r="D393" s="70"/>
    </row>
    <row r="394" spans="4:4" ht="13.2">
      <c r="D394" s="70"/>
    </row>
    <row r="395" spans="4:4" ht="13.2">
      <c r="D395" s="70"/>
    </row>
    <row r="396" spans="4:4" ht="13.2">
      <c r="D396" s="70"/>
    </row>
    <row r="397" spans="4:4" ht="13.2">
      <c r="D397" s="70"/>
    </row>
    <row r="398" spans="4:4" ht="13.2">
      <c r="D398" s="70"/>
    </row>
    <row r="399" spans="4:4" ht="13.2">
      <c r="D399" s="70"/>
    </row>
    <row r="400" spans="4:4" ht="13.2">
      <c r="D400" s="70"/>
    </row>
    <row r="401" spans="4:4" ht="13.2">
      <c r="D401" s="70"/>
    </row>
    <row r="402" spans="4:4" ht="13.2">
      <c r="D402" s="70"/>
    </row>
    <row r="403" spans="4:4" ht="13.2">
      <c r="D403" s="70"/>
    </row>
    <row r="404" spans="4:4" ht="13.2">
      <c r="D404" s="70"/>
    </row>
    <row r="405" spans="4:4" ht="13.2">
      <c r="D405" s="70"/>
    </row>
    <row r="406" spans="4:4" ht="13.2">
      <c r="D406" s="70"/>
    </row>
    <row r="407" spans="4:4" ht="13.2">
      <c r="D407" s="70"/>
    </row>
    <row r="408" spans="4:4" ht="13.2">
      <c r="D408" s="70"/>
    </row>
    <row r="409" spans="4:4" ht="13.2">
      <c r="D409" s="70"/>
    </row>
    <row r="410" spans="4:4" ht="13.2">
      <c r="D410" s="70"/>
    </row>
    <row r="411" spans="4:4" ht="13.2">
      <c r="D411" s="70"/>
    </row>
    <row r="412" spans="4:4" ht="13.2">
      <c r="D412" s="70"/>
    </row>
    <row r="413" spans="4:4" ht="13.2">
      <c r="D413" s="70"/>
    </row>
    <row r="414" spans="4:4" ht="13.2">
      <c r="D414" s="70"/>
    </row>
    <row r="415" spans="4:4" ht="13.2">
      <c r="D415" s="70"/>
    </row>
    <row r="416" spans="4:4" ht="13.2">
      <c r="D416" s="70"/>
    </row>
    <row r="417" spans="4:4" ht="13.2">
      <c r="D417" s="70"/>
    </row>
    <row r="418" spans="4:4" ht="13.2">
      <c r="D418" s="70"/>
    </row>
    <row r="419" spans="4:4" ht="13.2">
      <c r="D419" s="70"/>
    </row>
    <row r="420" spans="4:4" ht="13.2">
      <c r="D420" s="70"/>
    </row>
    <row r="421" spans="4:4" ht="13.2">
      <c r="D421" s="70"/>
    </row>
    <row r="422" spans="4:4" ht="13.2">
      <c r="D422" s="70"/>
    </row>
    <row r="423" spans="4:4" ht="13.2">
      <c r="D423" s="70"/>
    </row>
    <row r="424" spans="4:4" ht="13.2">
      <c r="D424" s="70"/>
    </row>
    <row r="425" spans="4:4" ht="13.2">
      <c r="D425" s="70"/>
    </row>
    <row r="426" spans="4:4" ht="13.2">
      <c r="D426" s="70"/>
    </row>
    <row r="427" spans="4:4" ht="13.2">
      <c r="D427" s="70"/>
    </row>
    <row r="428" spans="4:4" ht="13.2">
      <c r="D428" s="70"/>
    </row>
    <row r="429" spans="4:4" ht="13.2">
      <c r="D429" s="70"/>
    </row>
    <row r="430" spans="4:4" ht="13.2">
      <c r="D430" s="70"/>
    </row>
    <row r="431" spans="4:4" ht="13.2">
      <c r="D431" s="70"/>
    </row>
    <row r="432" spans="4:4" ht="13.2">
      <c r="D432" s="70"/>
    </row>
    <row r="433" spans="4:4" ht="13.2">
      <c r="D433" s="70"/>
    </row>
    <row r="434" spans="4:4" ht="13.2">
      <c r="D434" s="70"/>
    </row>
    <row r="435" spans="4:4" ht="13.2">
      <c r="D435" s="70"/>
    </row>
    <row r="436" spans="4:4" ht="13.2">
      <c r="D436" s="70"/>
    </row>
    <row r="437" spans="4:4" ht="13.2">
      <c r="D437" s="70"/>
    </row>
    <row r="438" spans="4:4" ht="13.2">
      <c r="D438" s="70"/>
    </row>
    <row r="439" spans="4:4" ht="13.2">
      <c r="D439" s="70"/>
    </row>
    <row r="440" spans="4:4" ht="13.2">
      <c r="D440" s="70"/>
    </row>
    <row r="441" spans="4:4" ht="13.2">
      <c r="D441" s="70"/>
    </row>
    <row r="442" spans="4:4" ht="13.2">
      <c r="D442" s="70"/>
    </row>
    <row r="443" spans="4:4" ht="13.2">
      <c r="D443" s="70"/>
    </row>
    <row r="444" spans="4:4" ht="13.2">
      <c r="D444" s="70"/>
    </row>
    <row r="445" spans="4:4" ht="13.2">
      <c r="D445" s="70"/>
    </row>
    <row r="446" spans="4:4" ht="13.2">
      <c r="D446" s="70"/>
    </row>
    <row r="447" spans="4:4" ht="13.2">
      <c r="D447" s="70"/>
    </row>
    <row r="448" spans="4:4" ht="13.2">
      <c r="D448" s="70"/>
    </row>
    <row r="449" spans="4:4" ht="13.2">
      <c r="D449" s="70"/>
    </row>
    <row r="450" spans="4:4" ht="13.2">
      <c r="D450" s="70"/>
    </row>
    <row r="451" spans="4:4" ht="13.2">
      <c r="D451" s="70"/>
    </row>
    <row r="452" spans="4:4" ht="13.2">
      <c r="D452" s="70"/>
    </row>
    <row r="453" spans="4:4" ht="13.2">
      <c r="D453" s="70"/>
    </row>
    <row r="454" spans="4:4" ht="13.2">
      <c r="D454" s="70"/>
    </row>
    <row r="455" spans="4:4" ht="13.2">
      <c r="D455" s="70"/>
    </row>
    <row r="456" spans="4:4" ht="13.2">
      <c r="D456" s="70"/>
    </row>
    <row r="457" spans="4:4" ht="13.2">
      <c r="D457" s="70"/>
    </row>
    <row r="458" spans="4:4" ht="13.2">
      <c r="D458" s="70"/>
    </row>
    <row r="459" spans="4:4" ht="13.2">
      <c r="D459" s="70"/>
    </row>
    <row r="460" spans="4:4" ht="13.2">
      <c r="D460" s="70"/>
    </row>
    <row r="461" spans="4:4" ht="13.2">
      <c r="D461" s="70"/>
    </row>
    <row r="462" spans="4:4" ht="13.2">
      <c r="D462" s="70"/>
    </row>
    <row r="463" spans="4:4" ht="13.2">
      <c r="D463" s="70"/>
    </row>
    <row r="464" spans="4:4" ht="13.2">
      <c r="D464" s="70"/>
    </row>
    <row r="465" spans="4:4" ht="13.2">
      <c r="D465" s="70"/>
    </row>
    <row r="466" spans="4:4" ht="13.2">
      <c r="D466" s="70"/>
    </row>
    <row r="467" spans="4:4" ht="13.2">
      <c r="D467" s="70"/>
    </row>
    <row r="468" spans="4:4" ht="13.2">
      <c r="D468" s="70"/>
    </row>
    <row r="469" spans="4:4" ht="13.2">
      <c r="D469" s="70"/>
    </row>
    <row r="470" spans="4:4" ht="13.2">
      <c r="D470" s="70"/>
    </row>
    <row r="471" spans="4:4" ht="13.2">
      <c r="D471" s="70"/>
    </row>
    <row r="472" spans="4:4" ht="13.2">
      <c r="D472" s="70"/>
    </row>
    <row r="473" spans="4:4" ht="13.2">
      <c r="D473" s="70"/>
    </row>
    <row r="474" spans="4:4" ht="13.2">
      <c r="D474" s="70"/>
    </row>
    <row r="475" spans="4:4" ht="13.2">
      <c r="D475" s="70"/>
    </row>
    <row r="476" spans="4:4" ht="13.2">
      <c r="D476" s="70"/>
    </row>
    <row r="477" spans="4:4" ht="13.2">
      <c r="D477" s="70"/>
    </row>
    <row r="478" spans="4:4" ht="13.2">
      <c r="D478" s="70"/>
    </row>
    <row r="479" spans="4:4" ht="13.2">
      <c r="D479" s="70"/>
    </row>
    <row r="480" spans="4:4" ht="13.2">
      <c r="D480" s="70"/>
    </row>
    <row r="481" spans="4:4" ht="13.2">
      <c r="D481" s="70"/>
    </row>
    <row r="482" spans="4:4" ht="13.2">
      <c r="D482" s="70"/>
    </row>
    <row r="483" spans="4:4" ht="13.2">
      <c r="D483" s="70"/>
    </row>
    <row r="484" spans="4:4" ht="13.2">
      <c r="D484" s="70"/>
    </row>
    <row r="485" spans="4:4" ht="13.2">
      <c r="D485" s="70"/>
    </row>
    <row r="486" spans="4:4" ht="13.2">
      <c r="D486" s="70"/>
    </row>
    <row r="487" spans="4:4" ht="13.2">
      <c r="D487" s="70"/>
    </row>
    <row r="488" spans="4:4" ht="13.2">
      <c r="D488" s="70"/>
    </row>
    <row r="489" spans="4:4" ht="13.2">
      <c r="D489" s="70"/>
    </row>
    <row r="490" spans="4:4" ht="13.2">
      <c r="D490" s="70"/>
    </row>
    <row r="491" spans="4:4" ht="13.2">
      <c r="D491" s="70"/>
    </row>
    <row r="492" spans="4:4" ht="13.2">
      <c r="D492" s="70"/>
    </row>
    <row r="493" spans="4:4" ht="13.2">
      <c r="D493" s="70"/>
    </row>
    <row r="494" spans="4:4" ht="13.2">
      <c r="D494" s="70"/>
    </row>
    <row r="495" spans="4:4" ht="13.2">
      <c r="D495" s="70"/>
    </row>
    <row r="496" spans="4:4" ht="13.2">
      <c r="D496" s="70"/>
    </row>
    <row r="497" spans="4:4" ht="13.2">
      <c r="D497" s="70"/>
    </row>
    <row r="498" spans="4:4" ht="13.2">
      <c r="D498" s="70"/>
    </row>
    <row r="499" spans="4:4" ht="13.2">
      <c r="D499" s="70"/>
    </row>
    <row r="500" spans="4:4" ht="13.2">
      <c r="D500" s="70"/>
    </row>
    <row r="501" spans="4:4" ht="13.2">
      <c r="D501" s="70"/>
    </row>
    <row r="502" spans="4:4" ht="13.2">
      <c r="D502" s="70"/>
    </row>
    <row r="503" spans="4:4" ht="13.2">
      <c r="D503" s="70"/>
    </row>
    <row r="504" spans="4:4" ht="13.2">
      <c r="D504" s="70"/>
    </row>
    <row r="505" spans="4:4" ht="13.2">
      <c r="D505" s="70"/>
    </row>
    <row r="506" spans="4:4" ht="13.2">
      <c r="D506" s="70"/>
    </row>
    <row r="507" spans="4:4" ht="13.2">
      <c r="D507" s="70"/>
    </row>
    <row r="508" spans="4:4" ht="13.2">
      <c r="D508" s="70"/>
    </row>
    <row r="509" spans="4:4" ht="13.2">
      <c r="D509" s="70"/>
    </row>
    <row r="510" spans="4:4" ht="13.2">
      <c r="D510" s="70"/>
    </row>
    <row r="511" spans="4:4" ht="13.2">
      <c r="D511" s="70"/>
    </row>
    <row r="512" spans="4:4" ht="13.2">
      <c r="D512" s="70"/>
    </row>
    <row r="513" spans="4:4" ht="13.2">
      <c r="D513" s="70"/>
    </row>
    <row r="514" spans="4:4" ht="13.2">
      <c r="D514" s="70"/>
    </row>
    <row r="515" spans="4:4" ht="13.2">
      <c r="D515" s="70"/>
    </row>
    <row r="516" spans="4:4" ht="13.2">
      <c r="D516" s="70"/>
    </row>
    <row r="517" spans="4:4" ht="13.2">
      <c r="D517" s="70"/>
    </row>
    <row r="518" spans="4:4" ht="13.2">
      <c r="D518" s="70"/>
    </row>
    <row r="519" spans="4:4" ht="13.2">
      <c r="D519" s="70"/>
    </row>
    <row r="520" spans="4:4" ht="13.2">
      <c r="D520" s="70"/>
    </row>
    <row r="521" spans="4:4" ht="13.2">
      <c r="D521" s="70"/>
    </row>
    <row r="522" spans="4:4" ht="13.2">
      <c r="D522" s="70"/>
    </row>
    <row r="523" spans="4:4" ht="13.2">
      <c r="D523" s="70"/>
    </row>
    <row r="524" spans="4:4" ht="13.2">
      <c r="D524" s="70"/>
    </row>
    <row r="525" spans="4:4" ht="13.2">
      <c r="D525" s="70"/>
    </row>
    <row r="526" spans="4:4" ht="13.2">
      <c r="D526" s="70"/>
    </row>
    <row r="527" spans="4:4" ht="13.2">
      <c r="D527" s="70"/>
    </row>
    <row r="528" spans="4:4" ht="13.2">
      <c r="D528" s="70"/>
    </row>
    <row r="529" spans="4:4" ht="13.2">
      <c r="D529" s="70"/>
    </row>
    <row r="530" spans="4:4" ht="13.2">
      <c r="D530" s="70"/>
    </row>
    <row r="531" spans="4:4" ht="13.2">
      <c r="D531" s="70"/>
    </row>
    <row r="532" spans="4:4" ht="13.2">
      <c r="D532" s="70"/>
    </row>
    <row r="533" spans="4:4" ht="13.2">
      <c r="D533" s="70"/>
    </row>
    <row r="534" spans="4:4" ht="13.2">
      <c r="D534" s="70"/>
    </row>
    <row r="535" spans="4:4" ht="13.2">
      <c r="D535" s="70"/>
    </row>
    <row r="536" spans="4:4" ht="13.2">
      <c r="D536" s="70"/>
    </row>
    <row r="537" spans="4:4" ht="13.2">
      <c r="D537" s="70"/>
    </row>
    <row r="538" spans="4:4" ht="13.2">
      <c r="D538" s="70"/>
    </row>
    <row r="539" spans="4:4" ht="13.2">
      <c r="D539" s="70"/>
    </row>
    <row r="540" spans="4:4" ht="13.2">
      <c r="D540" s="70"/>
    </row>
    <row r="541" spans="4:4" ht="13.2">
      <c r="D541" s="70"/>
    </row>
    <row r="542" spans="4:4" ht="13.2">
      <c r="D542" s="70"/>
    </row>
    <row r="543" spans="4:4" ht="13.2">
      <c r="D543" s="70"/>
    </row>
    <row r="544" spans="4:4" ht="13.2">
      <c r="D544" s="70"/>
    </row>
    <row r="545" spans="4:4" ht="13.2">
      <c r="D545" s="70"/>
    </row>
    <row r="546" spans="4:4" ht="13.2">
      <c r="D546" s="70"/>
    </row>
    <row r="547" spans="4:4" ht="13.2">
      <c r="D547" s="70"/>
    </row>
    <row r="548" spans="4:4" ht="13.2">
      <c r="D548" s="70"/>
    </row>
    <row r="549" spans="4:4" ht="13.2">
      <c r="D549" s="70"/>
    </row>
    <row r="550" spans="4:4" ht="13.2">
      <c r="D550" s="70"/>
    </row>
    <row r="551" spans="4:4" ht="13.2">
      <c r="D551" s="70"/>
    </row>
    <row r="552" spans="4:4" ht="13.2">
      <c r="D552" s="70"/>
    </row>
    <row r="553" spans="4:4" ht="13.2">
      <c r="D553" s="70"/>
    </row>
    <row r="554" spans="4:4" ht="13.2">
      <c r="D554" s="70"/>
    </row>
    <row r="555" spans="4:4" ht="13.2">
      <c r="D555" s="70"/>
    </row>
    <row r="556" spans="4:4" ht="13.2">
      <c r="D556" s="70"/>
    </row>
    <row r="557" spans="4:4" ht="13.2">
      <c r="D557" s="70"/>
    </row>
    <row r="558" spans="4:4" ht="13.2">
      <c r="D558" s="70"/>
    </row>
    <row r="559" spans="4:4" ht="13.2">
      <c r="D559" s="70"/>
    </row>
    <row r="560" spans="4:4" ht="13.2">
      <c r="D560" s="70"/>
    </row>
    <row r="561" spans="4:4" ht="13.2">
      <c r="D561" s="70"/>
    </row>
    <row r="562" spans="4:4" ht="13.2">
      <c r="D562" s="70"/>
    </row>
    <row r="563" spans="4:4" ht="13.2">
      <c r="D563" s="70"/>
    </row>
    <row r="564" spans="4:4" ht="13.2">
      <c r="D564" s="70"/>
    </row>
    <row r="565" spans="4:4" ht="13.2">
      <c r="D565" s="70"/>
    </row>
    <row r="566" spans="4:4" ht="13.2">
      <c r="D566" s="70"/>
    </row>
    <row r="567" spans="4:4" ht="13.2">
      <c r="D567" s="70"/>
    </row>
    <row r="568" spans="4:4" ht="13.2">
      <c r="D568" s="70"/>
    </row>
    <row r="569" spans="4:4" ht="13.2">
      <c r="D569" s="70"/>
    </row>
    <row r="570" spans="4:4" ht="13.2">
      <c r="D570" s="70"/>
    </row>
    <row r="571" spans="4:4" ht="13.2">
      <c r="D571" s="70"/>
    </row>
    <row r="572" spans="4:4" ht="13.2">
      <c r="D572" s="70"/>
    </row>
    <row r="573" spans="4:4" ht="13.2">
      <c r="D573" s="70"/>
    </row>
    <row r="574" spans="4:4" ht="13.2">
      <c r="D574" s="70"/>
    </row>
    <row r="575" spans="4:4" ht="13.2">
      <c r="D575" s="70"/>
    </row>
    <row r="576" spans="4:4" ht="13.2">
      <c r="D576" s="70"/>
    </row>
    <row r="577" spans="4:4" ht="13.2">
      <c r="D577" s="70"/>
    </row>
    <row r="578" spans="4:4" ht="13.2">
      <c r="D578" s="70"/>
    </row>
    <row r="579" spans="4:4" ht="13.2">
      <c r="D579" s="70"/>
    </row>
    <row r="580" spans="4:4" ht="13.2">
      <c r="D580" s="70"/>
    </row>
    <row r="581" spans="4:4" ht="13.2">
      <c r="D581" s="70"/>
    </row>
    <row r="582" spans="4:4" ht="13.2">
      <c r="D582" s="70"/>
    </row>
    <row r="583" spans="4:4" ht="13.2">
      <c r="D583" s="70"/>
    </row>
    <row r="584" spans="4:4" ht="13.2">
      <c r="D584" s="70"/>
    </row>
    <row r="585" spans="4:4" ht="13.2">
      <c r="D585" s="70"/>
    </row>
    <row r="586" spans="4:4" ht="13.2">
      <c r="D586" s="70"/>
    </row>
    <row r="587" spans="4:4" ht="13.2">
      <c r="D587" s="70"/>
    </row>
    <row r="588" spans="4:4" ht="13.2">
      <c r="D588" s="70"/>
    </row>
    <row r="589" spans="4:4" ht="13.2">
      <c r="D589" s="70"/>
    </row>
    <row r="590" spans="4:4" ht="13.2">
      <c r="D590" s="70"/>
    </row>
    <row r="591" spans="4:4" ht="13.2">
      <c r="D591" s="70"/>
    </row>
    <row r="592" spans="4:4" ht="13.2">
      <c r="D592" s="70"/>
    </row>
    <row r="593" spans="4:4" ht="13.2">
      <c r="D593" s="70"/>
    </row>
    <row r="594" spans="4:4" ht="13.2">
      <c r="D594" s="70"/>
    </row>
    <row r="595" spans="4:4" ht="13.2">
      <c r="D595" s="70"/>
    </row>
    <row r="596" spans="4:4" ht="13.2">
      <c r="D596" s="70"/>
    </row>
    <row r="597" spans="4:4" ht="13.2">
      <c r="D597" s="70"/>
    </row>
    <row r="598" spans="4:4" ht="13.2">
      <c r="D598" s="70"/>
    </row>
    <row r="599" spans="4:4" ht="13.2">
      <c r="D599" s="70"/>
    </row>
    <row r="600" spans="4:4" ht="13.2">
      <c r="D600" s="70"/>
    </row>
    <row r="601" spans="4:4" ht="13.2">
      <c r="D601" s="70"/>
    </row>
    <row r="602" spans="4:4" ht="13.2">
      <c r="D602" s="70"/>
    </row>
    <row r="603" spans="4:4" ht="13.2">
      <c r="D603" s="70"/>
    </row>
    <row r="604" spans="4:4" ht="13.2">
      <c r="D604" s="70"/>
    </row>
    <row r="605" spans="4:4" ht="13.2">
      <c r="D605" s="70"/>
    </row>
    <row r="606" spans="4:4" ht="13.2">
      <c r="D606" s="70"/>
    </row>
    <row r="607" spans="4:4" ht="13.2">
      <c r="D607" s="70"/>
    </row>
    <row r="608" spans="4:4" ht="13.2">
      <c r="D608" s="70"/>
    </row>
    <row r="609" spans="4:4" ht="13.2">
      <c r="D609" s="70"/>
    </row>
    <row r="610" spans="4:4" ht="13.2">
      <c r="D610" s="70"/>
    </row>
    <row r="611" spans="4:4" ht="13.2">
      <c r="D611" s="70"/>
    </row>
    <row r="612" spans="4:4" ht="13.2">
      <c r="D612" s="70"/>
    </row>
    <row r="613" spans="4:4" ht="13.2">
      <c r="D613" s="70"/>
    </row>
    <row r="614" spans="4:4" ht="13.2">
      <c r="D614" s="70"/>
    </row>
    <row r="615" spans="4:4" ht="13.2">
      <c r="D615" s="70"/>
    </row>
    <row r="616" spans="4:4" ht="13.2">
      <c r="D616" s="70"/>
    </row>
    <row r="617" spans="4:4" ht="13.2">
      <c r="D617" s="70"/>
    </row>
    <row r="618" spans="4:4" ht="13.2">
      <c r="D618" s="70"/>
    </row>
    <row r="619" spans="4:4" ht="13.2">
      <c r="D619" s="70"/>
    </row>
    <row r="620" spans="4:4" ht="13.2">
      <c r="D620" s="70"/>
    </row>
    <row r="621" spans="4:4" ht="13.2">
      <c r="D621" s="70"/>
    </row>
    <row r="622" spans="4:4" ht="13.2">
      <c r="D622" s="70"/>
    </row>
    <row r="623" spans="4:4" ht="13.2">
      <c r="D623" s="70"/>
    </row>
    <row r="624" spans="4:4" ht="13.2">
      <c r="D624" s="70"/>
    </row>
    <row r="625" spans="4:4" ht="13.2">
      <c r="D625" s="70"/>
    </row>
    <row r="626" spans="4:4" ht="13.2">
      <c r="D626" s="70"/>
    </row>
    <row r="627" spans="4:4" ht="13.2">
      <c r="D627" s="70"/>
    </row>
    <row r="628" spans="4:4" ht="13.2">
      <c r="D628" s="70"/>
    </row>
    <row r="629" spans="4:4" ht="13.2">
      <c r="D629" s="70"/>
    </row>
    <row r="630" spans="4:4" ht="13.2">
      <c r="D630" s="70"/>
    </row>
    <row r="631" spans="4:4" ht="13.2">
      <c r="D631" s="70"/>
    </row>
    <row r="632" spans="4:4" ht="13.2">
      <c r="D632" s="70"/>
    </row>
    <row r="633" spans="4:4" ht="13.2">
      <c r="D633" s="70"/>
    </row>
    <row r="634" spans="4:4" ht="13.2">
      <c r="D634" s="70"/>
    </row>
    <row r="635" spans="4:4" ht="13.2">
      <c r="D635" s="70"/>
    </row>
    <row r="636" spans="4:4" ht="13.2">
      <c r="D636" s="70"/>
    </row>
    <row r="637" spans="4:4" ht="13.2">
      <c r="D637" s="70"/>
    </row>
    <row r="638" spans="4:4" ht="13.2">
      <c r="D638" s="70"/>
    </row>
    <row r="639" spans="4:4" ht="13.2">
      <c r="D639" s="70"/>
    </row>
    <row r="640" spans="4:4" ht="13.2">
      <c r="D640" s="70"/>
    </row>
    <row r="641" spans="4:4" ht="13.2">
      <c r="D641" s="70"/>
    </row>
    <row r="642" spans="4:4" ht="13.2">
      <c r="D642" s="70"/>
    </row>
    <row r="643" spans="4:4" ht="13.2">
      <c r="D643" s="70"/>
    </row>
    <row r="644" spans="4:4" ht="13.2">
      <c r="D644" s="70"/>
    </row>
    <row r="645" spans="4:4" ht="13.2">
      <c r="D645" s="70"/>
    </row>
    <row r="646" spans="4:4" ht="13.2">
      <c r="D646" s="70"/>
    </row>
    <row r="647" spans="4:4" ht="13.2">
      <c r="D647" s="70"/>
    </row>
    <row r="648" spans="4:4" ht="13.2">
      <c r="D648" s="70"/>
    </row>
    <row r="649" spans="4:4" ht="13.2">
      <c r="D649" s="70"/>
    </row>
    <row r="650" spans="4:4" ht="13.2">
      <c r="D650" s="70"/>
    </row>
    <row r="651" spans="4:4" ht="13.2">
      <c r="D651" s="70"/>
    </row>
    <row r="652" spans="4:4" ht="13.2">
      <c r="D652" s="70"/>
    </row>
    <row r="653" spans="4:4" ht="13.2">
      <c r="D653" s="70"/>
    </row>
    <row r="654" spans="4:4" ht="13.2">
      <c r="D654" s="70"/>
    </row>
    <row r="655" spans="4:4" ht="13.2">
      <c r="D655" s="70"/>
    </row>
    <row r="656" spans="4:4" ht="13.2">
      <c r="D656" s="70"/>
    </row>
    <row r="657" spans="4:4" ht="13.2">
      <c r="D657" s="70"/>
    </row>
    <row r="658" spans="4:4" ht="13.2">
      <c r="D658" s="70"/>
    </row>
    <row r="659" spans="4:4" ht="13.2">
      <c r="D659" s="70"/>
    </row>
    <row r="660" spans="4:4" ht="13.2">
      <c r="D660" s="70"/>
    </row>
    <row r="661" spans="4:4" ht="13.2">
      <c r="D661" s="70"/>
    </row>
    <row r="662" spans="4:4" ht="13.2">
      <c r="D662" s="70"/>
    </row>
    <row r="663" spans="4:4" ht="13.2">
      <c r="D663" s="70"/>
    </row>
    <row r="664" spans="4:4" ht="13.2">
      <c r="D664" s="70"/>
    </row>
    <row r="665" spans="4:4" ht="13.2">
      <c r="D665" s="70"/>
    </row>
    <row r="666" spans="4:4" ht="13.2">
      <c r="D666" s="70"/>
    </row>
    <row r="667" spans="4:4" ht="13.2">
      <c r="D667" s="70"/>
    </row>
    <row r="668" spans="4:4" ht="13.2">
      <c r="D668" s="70"/>
    </row>
    <row r="669" spans="4:4" ht="13.2">
      <c r="D669" s="70"/>
    </row>
    <row r="670" spans="4:4" ht="13.2">
      <c r="D670" s="70"/>
    </row>
    <row r="671" spans="4:4" ht="13.2">
      <c r="D671" s="70"/>
    </row>
    <row r="672" spans="4:4" ht="13.2">
      <c r="D672" s="70"/>
    </row>
    <row r="673" spans="4:4" ht="13.2">
      <c r="D673" s="70"/>
    </row>
    <row r="674" spans="4:4" ht="13.2">
      <c r="D674" s="70"/>
    </row>
    <row r="675" spans="4:4" ht="13.2">
      <c r="D675" s="70"/>
    </row>
    <row r="676" spans="4:4" ht="13.2">
      <c r="D676" s="70"/>
    </row>
    <row r="677" spans="4:4" ht="13.2">
      <c r="D677" s="70"/>
    </row>
    <row r="678" spans="4:4" ht="13.2">
      <c r="D678" s="70"/>
    </row>
    <row r="679" spans="4:4" ht="13.2">
      <c r="D679" s="70"/>
    </row>
    <row r="680" spans="4:4" ht="13.2">
      <c r="D680" s="70"/>
    </row>
    <row r="681" spans="4:4" ht="13.2">
      <c r="D681" s="70"/>
    </row>
    <row r="682" spans="4:4" ht="13.2">
      <c r="D682" s="70"/>
    </row>
    <row r="683" spans="4:4" ht="13.2">
      <c r="D683" s="70"/>
    </row>
    <row r="684" spans="4:4" ht="13.2">
      <c r="D684" s="70"/>
    </row>
    <row r="685" spans="4:4" ht="13.2">
      <c r="D685" s="70"/>
    </row>
    <row r="686" spans="4:4" ht="13.2">
      <c r="D686" s="70"/>
    </row>
    <row r="687" spans="4:4" ht="13.2">
      <c r="D687" s="70"/>
    </row>
    <row r="688" spans="4:4" ht="13.2">
      <c r="D688" s="70"/>
    </row>
    <row r="689" spans="4:4" ht="13.2">
      <c r="D689" s="70"/>
    </row>
    <row r="690" spans="4:4" ht="13.2">
      <c r="D690" s="70"/>
    </row>
    <row r="691" spans="4:4" ht="13.2">
      <c r="D691" s="70"/>
    </row>
    <row r="692" spans="4:4" ht="13.2">
      <c r="D692" s="70"/>
    </row>
    <row r="693" spans="4:4" ht="13.2">
      <c r="D693" s="70"/>
    </row>
    <row r="694" spans="4:4" ht="13.2">
      <c r="D694" s="70"/>
    </row>
    <row r="695" spans="4:4" ht="13.2">
      <c r="D695" s="70"/>
    </row>
    <row r="696" spans="4:4" ht="13.2">
      <c r="D696" s="70"/>
    </row>
    <row r="697" spans="4:4" ht="13.2">
      <c r="D697" s="70"/>
    </row>
    <row r="698" spans="4:4" ht="13.2">
      <c r="D698" s="70"/>
    </row>
    <row r="699" spans="4:4" ht="13.2">
      <c r="D699" s="70"/>
    </row>
    <row r="700" spans="4:4" ht="13.2">
      <c r="D700" s="70"/>
    </row>
    <row r="701" spans="4:4" ht="13.2">
      <c r="D701" s="70"/>
    </row>
    <row r="702" spans="4:4" ht="13.2">
      <c r="D702" s="70"/>
    </row>
    <row r="703" spans="4:4" ht="13.2">
      <c r="D703" s="70"/>
    </row>
    <row r="704" spans="4:4" ht="13.2">
      <c r="D704" s="70"/>
    </row>
    <row r="705" spans="4:4" ht="13.2">
      <c r="D705" s="70"/>
    </row>
    <row r="706" spans="4:4" ht="13.2">
      <c r="D706" s="70"/>
    </row>
    <row r="707" spans="4:4" ht="13.2">
      <c r="D707" s="70"/>
    </row>
    <row r="708" spans="4:4" ht="13.2">
      <c r="D708" s="70"/>
    </row>
    <row r="709" spans="4:4" ht="13.2">
      <c r="D709" s="70"/>
    </row>
    <row r="710" spans="4:4" ht="13.2">
      <c r="D710" s="70"/>
    </row>
    <row r="711" spans="4:4" ht="13.2">
      <c r="D711" s="70"/>
    </row>
    <row r="712" spans="4:4" ht="13.2">
      <c r="D712" s="70"/>
    </row>
    <row r="713" spans="4:4" ht="13.2">
      <c r="D713" s="70"/>
    </row>
    <row r="714" spans="4:4" ht="13.2">
      <c r="D714" s="70"/>
    </row>
    <row r="715" spans="4:4" ht="13.2">
      <c r="D715" s="70"/>
    </row>
    <row r="716" spans="4:4" ht="13.2">
      <c r="D716" s="70"/>
    </row>
    <row r="717" spans="4:4" ht="13.2">
      <c r="D717" s="70"/>
    </row>
    <row r="718" spans="4:4" ht="13.2">
      <c r="D718" s="70"/>
    </row>
    <row r="719" spans="4:4" ht="13.2">
      <c r="D719" s="70"/>
    </row>
    <row r="720" spans="4:4" ht="13.2">
      <c r="D720" s="70"/>
    </row>
    <row r="721" spans="4:4" ht="13.2">
      <c r="D721" s="70"/>
    </row>
    <row r="722" spans="4:4" ht="13.2">
      <c r="D722" s="70"/>
    </row>
    <row r="723" spans="4:4" ht="13.2">
      <c r="D723" s="70"/>
    </row>
    <row r="724" spans="4:4" ht="13.2">
      <c r="D724" s="70"/>
    </row>
    <row r="725" spans="4:4" ht="13.2">
      <c r="D725" s="70"/>
    </row>
    <row r="726" spans="4:4" ht="13.2">
      <c r="D726" s="70"/>
    </row>
    <row r="727" spans="4:4" ht="13.2">
      <c r="D727" s="70"/>
    </row>
    <row r="728" spans="4:4" ht="13.2">
      <c r="D728" s="70"/>
    </row>
    <row r="729" spans="4:4" ht="13.2">
      <c r="D729" s="70"/>
    </row>
    <row r="730" spans="4:4" ht="13.2">
      <c r="D730" s="70"/>
    </row>
    <row r="731" spans="4:4" ht="13.2">
      <c r="D731" s="70"/>
    </row>
    <row r="732" spans="4:4" ht="13.2">
      <c r="D732" s="70"/>
    </row>
    <row r="733" spans="4:4" ht="13.2">
      <c r="D733" s="70"/>
    </row>
    <row r="734" spans="4:4" ht="13.2">
      <c r="D734" s="70"/>
    </row>
    <row r="735" spans="4:4" ht="13.2">
      <c r="D735" s="70"/>
    </row>
    <row r="736" spans="4:4" ht="13.2">
      <c r="D736" s="70"/>
    </row>
    <row r="737" spans="4:4" ht="13.2">
      <c r="D737" s="70"/>
    </row>
    <row r="738" spans="4:4" ht="13.2">
      <c r="D738" s="70"/>
    </row>
    <row r="739" spans="4:4" ht="13.2">
      <c r="D739" s="70"/>
    </row>
    <row r="740" spans="4:4" ht="13.2">
      <c r="D740" s="70"/>
    </row>
    <row r="741" spans="4:4" ht="13.2">
      <c r="D741" s="70"/>
    </row>
    <row r="742" spans="4:4" ht="13.2">
      <c r="D742" s="70"/>
    </row>
    <row r="743" spans="4:4" ht="13.2">
      <c r="D743" s="70"/>
    </row>
    <row r="744" spans="4:4" ht="13.2">
      <c r="D744" s="70"/>
    </row>
    <row r="745" spans="4:4" ht="13.2">
      <c r="D745" s="70"/>
    </row>
    <row r="746" spans="4:4" ht="13.2">
      <c r="D746" s="70"/>
    </row>
    <row r="747" spans="4:4" ht="13.2">
      <c r="D747" s="70"/>
    </row>
    <row r="748" spans="4:4" ht="13.2">
      <c r="D748" s="70"/>
    </row>
    <row r="749" spans="4:4" ht="13.2">
      <c r="D749" s="70"/>
    </row>
    <row r="750" spans="4:4" ht="13.2">
      <c r="D750" s="70"/>
    </row>
    <row r="751" spans="4:4" ht="13.2">
      <c r="D751" s="70"/>
    </row>
    <row r="752" spans="4:4" ht="13.2">
      <c r="D752" s="70"/>
    </row>
    <row r="753" spans="4:4" ht="13.2">
      <c r="D753" s="70"/>
    </row>
    <row r="754" spans="4:4" ht="13.2">
      <c r="D754" s="70"/>
    </row>
    <row r="755" spans="4:4" ht="13.2">
      <c r="D755" s="70"/>
    </row>
    <row r="756" spans="4:4" ht="13.2">
      <c r="D756" s="70"/>
    </row>
    <row r="757" spans="4:4" ht="13.2">
      <c r="D757" s="70"/>
    </row>
    <row r="758" spans="4:4" ht="13.2">
      <c r="D758" s="70"/>
    </row>
    <row r="759" spans="4:4" ht="13.2">
      <c r="D759" s="70"/>
    </row>
    <row r="760" spans="4:4" ht="13.2">
      <c r="D760" s="70"/>
    </row>
    <row r="761" spans="4:4" ht="13.2">
      <c r="D761" s="70"/>
    </row>
    <row r="762" spans="4:4" ht="13.2">
      <c r="D762" s="70"/>
    </row>
    <row r="763" spans="4:4" ht="13.2">
      <c r="D763" s="70"/>
    </row>
    <row r="764" spans="4:4" ht="13.2">
      <c r="D764" s="70"/>
    </row>
    <row r="765" spans="4:4" ht="13.2">
      <c r="D765" s="70"/>
    </row>
    <row r="766" spans="4:4" ht="13.2">
      <c r="D766" s="70"/>
    </row>
    <row r="767" spans="4:4" ht="13.2">
      <c r="D767" s="70"/>
    </row>
    <row r="768" spans="4:4" ht="13.2">
      <c r="D768" s="70"/>
    </row>
    <row r="769" spans="4:4" ht="13.2">
      <c r="D769" s="70"/>
    </row>
    <row r="770" spans="4:4" ht="13.2">
      <c r="D770" s="70"/>
    </row>
    <row r="771" spans="4:4" ht="13.2">
      <c r="D771" s="70"/>
    </row>
    <row r="772" spans="4:4" ht="13.2">
      <c r="D772" s="70"/>
    </row>
    <row r="773" spans="4:4" ht="13.2">
      <c r="D773" s="70"/>
    </row>
    <row r="774" spans="4:4" ht="13.2">
      <c r="D774" s="70"/>
    </row>
    <row r="775" spans="4:4" ht="13.2">
      <c r="D775" s="70"/>
    </row>
    <row r="776" spans="4:4" ht="13.2">
      <c r="D776" s="70"/>
    </row>
    <row r="777" spans="4:4" ht="13.2">
      <c r="D777" s="70"/>
    </row>
    <row r="778" spans="4:4" ht="13.2">
      <c r="D778" s="70"/>
    </row>
    <row r="779" spans="4:4" ht="13.2">
      <c r="D779" s="70"/>
    </row>
    <row r="780" spans="4:4" ht="13.2">
      <c r="D780" s="70"/>
    </row>
    <row r="781" spans="4:4" ht="13.2">
      <c r="D781" s="70"/>
    </row>
    <row r="782" spans="4:4" ht="13.2">
      <c r="D782" s="70"/>
    </row>
    <row r="783" spans="4:4" ht="13.2">
      <c r="D783" s="70"/>
    </row>
    <row r="784" spans="4:4" ht="13.2">
      <c r="D784" s="70"/>
    </row>
    <row r="785" spans="4:4" ht="13.2">
      <c r="D785" s="70"/>
    </row>
    <row r="786" spans="4:4" ht="13.2">
      <c r="D786" s="70"/>
    </row>
    <row r="787" spans="4:4" ht="13.2">
      <c r="D787" s="70"/>
    </row>
    <row r="788" spans="4:4" ht="13.2">
      <c r="D788" s="70"/>
    </row>
    <row r="789" spans="4:4" ht="13.2">
      <c r="D789" s="70"/>
    </row>
    <row r="790" spans="4:4" ht="13.2">
      <c r="D790" s="70"/>
    </row>
    <row r="791" spans="4:4" ht="13.2">
      <c r="D791" s="70"/>
    </row>
    <row r="792" spans="4:4" ht="13.2">
      <c r="D792" s="70"/>
    </row>
    <row r="793" spans="4:4" ht="13.2">
      <c r="D793" s="70"/>
    </row>
    <row r="794" spans="4:4" ht="13.2">
      <c r="D794" s="70"/>
    </row>
    <row r="795" spans="4:4" ht="13.2">
      <c r="D795" s="70"/>
    </row>
    <row r="796" spans="4:4" ht="13.2">
      <c r="D796" s="70"/>
    </row>
    <row r="797" spans="4:4" ht="13.2">
      <c r="D797" s="70"/>
    </row>
    <row r="798" spans="4:4" ht="13.2">
      <c r="D798" s="70"/>
    </row>
    <row r="799" spans="4:4" ht="13.2">
      <c r="D799" s="70"/>
    </row>
    <row r="800" spans="4:4" ht="13.2">
      <c r="D800" s="70"/>
    </row>
    <row r="801" spans="4:4" ht="13.2">
      <c r="D801" s="70"/>
    </row>
    <row r="802" spans="4:4" ht="13.2">
      <c r="D802" s="70"/>
    </row>
    <row r="803" spans="4:4" ht="13.2">
      <c r="D803" s="70"/>
    </row>
    <row r="804" spans="4:4" ht="13.2">
      <c r="D804" s="70"/>
    </row>
    <row r="805" spans="4:4" ht="13.2">
      <c r="D805" s="70"/>
    </row>
    <row r="806" spans="4:4" ht="13.2">
      <c r="D806" s="70"/>
    </row>
    <row r="807" spans="4:4" ht="13.2">
      <c r="D807" s="70"/>
    </row>
    <row r="808" spans="4:4" ht="13.2">
      <c r="D808" s="70"/>
    </row>
    <row r="809" spans="4:4" ht="13.2">
      <c r="D809" s="70"/>
    </row>
    <row r="810" spans="4:4" ht="13.2">
      <c r="D810" s="70"/>
    </row>
    <row r="811" spans="4:4" ht="13.2">
      <c r="D811" s="70"/>
    </row>
    <row r="812" spans="4:4" ht="13.2">
      <c r="D812" s="70"/>
    </row>
    <row r="813" spans="4:4" ht="13.2">
      <c r="D813" s="70"/>
    </row>
    <row r="814" spans="4:4" ht="13.2">
      <c r="D814" s="70"/>
    </row>
    <row r="815" spans="4:4" ht="13.2">
      <c r="D815" s="70"/>
    </row>
    <row r="816" spans="4:4" ht="13.2">
      <c r="D816" s="70"/>
    </row>
    <row r="817" spans="4:4" ht="13.2">
      <c r="D817" s="70"/>
    </row>
    <row r="818" spans="4:4" ht="13.2">
      <c r="D818" s="70"/>
    </row>
    <row r="819" spans="4:4" ht="13.2">
      <c r="D819" s="70"/>
    </row>
    <row r="820" spans="4:4" ht="13.2">
      <c r="D820" s="70"/>
    </row>
    <row r="821" spans="4:4" ht="13.2">
      <c r="D821" s="70"/>
    </row>
    <row r="822" spans="4:4" ht="13.2">
      <c r="D822" s="70"/>
    </row>
    <row r="823" spans="4:4" ht="13.2">
      <c r="D823" s="70"/>
    </row>
    <row r="824" spans="4:4" ht="13.2">
      <c r="D824" s="70"/>
    </row>
    <row r="825" spans="4:4" ht="13.2">
      <c r="D825" s="70"/>
    </row>
    <row r="826" spans="4:4" ht="13.2">
      <c r="D826" s="70"/>
    </row>
    <row r="827" spans="4:4" ht="13.2">
      <c r="D827" s="70"/>
    </row>
    <row r="828" spans="4:4" ht="13.2">
      <c r="D828" s="70"/>
    </row>
    <row r="829" spans="4:4" ht="13.2">
      <c r="D829" s="70"/>
    </row>
    <row r="830" spans="4:4" ht="13.2">
      <c r="D830" s="70"/>
    </row>
    <row r="831" spans="4:4" ht="13.2">
      <c r="D831" s="70"/>
    </row>
    <row r="832" spans="4:4" ht="13.2">
      <c r="D832" s="70"/>
    </row>
    <row r="833" spans="4:4" ht="13.2">
      <c r="D833" s="70"/>
    </row>
    <row r="834" spans="4:4" ht="13.2">
      <c r="D834" s="70"/>
    </row>
    <row r="835" spans="4:4" ht="13.2">
      <c r="D835" s="70"/>
    </row>
    <row r="836" spans="4:4" ht="13.2">
      <c r="D836" s="70"/>
    </row>
    <row r="837" spans="4:4" ht="13.2">
      <c r="D837" s="70"/>
    </row>
    <row r="838" spans="4:4" ht="13.2">
      <c r="D838" s="70"/>
    </row>
    <row r="839" spans="4:4" ht="13.2">
      <c r="D839" s="70"/>
    </row>
    <row r="840" spans="4:4" ht="13.2">
      <c r="D840" s="70"/>
    </row>
    <row r="841" spans="4:4" ht="13.2">
      <c r="D841" s="70"/>
    </row>
    <row r="842" spans="4:4" ht="13.2">
      <c r="D842" s="70"/>
    </row>
    <row r="843" spans="4:4" ht="13.2">
      <c r="D843" s="70"/>
    </row>
    <row r="844" spans="4:4" ht="13.2">
      <c r="D844" s="70"/>
    </row>
    <row r="845" spans="4:4" ht="13.2">
      <c r="D845" s="70"/>
    </row>
    <row r="846" spans="4:4" ht="13.2">
      <c r="D846" s="70"/>
    </row>
    <row r="847" spans="4:4" ht="13.2">
      <c r="D847" s="70"/>
    </row>
    <row r="848" spans="4:4" ht="13.2">
      <c r="D848" s="70"/>
    </row>
    <row r="849" spans="4:4" ht="13.2">
      <c r="D849" s="70"/>
    </row>
    <row r="850" spans="4:4" ht="13.2">
      <c r="D850" s="70"/>
    </row>
    <row r="851" spans="4:4" ht="13.2">
      <c r="D851" s="70"/>
    </row>
    <row r="852" spans="4:4" ht="13.2">
      <c r="D852" s="70"/>
    </row>
    <row r="853" spans="4:4" ht="13.2">
      <c r="D853" s="70"/>
    </row>
    <row r="854" spans="4:4" ht="13.2">
      <c r="D854" s="70"/>
    </row>
    <row r="855" spans="4:4" ht="13.2">
      <c r="D855" s="70"/>
    </row>
    <row r="856" spans="4:4" ht="13.2">
      <c r="D856" s="70"/>
    </row>
    <row r="857" spans="4:4" ht="13.2">
      <c r="D857" s="70"/>
    </row>
    <row r="858" spans="4:4" ht="13.2">
      <c r="D858" s="70"/>
    </row>
    <row r="859" spans="4:4" ht="13.2">
      <c r="D859" s="70"/>
    </row>
    <row r="860" spans="4:4" ht="13.2">
      <c r="D860" s="70"/>
    </row>
    <row r="861" spans="4:4" ht="13.2">
      <c r="D861" s="70"/>
    </row>
    <row r="862" spans="4:4" ht="13.2">
      <c r="D862" s="70"/>
    </row>
    <row r="863" spans="4:4" ht="13.2">
      <c r="D863" s="70"/>
    </row>
    <row r="864" spans="4:4" ht="13.2">
      <c r="D864" s="70"/>
    </row>
    <row r="865" spans="4:4" ht="13.2">
      <c r="D865" s="70"/>
    </row>
    <row r="866" spans="4:4" ht="13.2">
      <c r="D866" s="70"/>
    </row>
    <row r="867" spans="4:4" ht="13.2">
      <c r="D867" s="70"/>
    </row>
    <row r="868" spans="4:4" ht="13.2">
      <c r="D868" s="70"/>
    </row>
    <row r="869" spans="4:4" ht="13.2">
      <c r="D869" s="70"/>
    </row>
    <row r="870" spans="4:4" ht="13.2">
      <c r="D870" s="70"/>
    </row>
    <row r="871" spans="4:4" ht="13.2">
      <c r="D871" s="70"/>
    </row>
    <row r="872" spans="4:4" ht="13.2">
      <c r="D872" s="70"/>
    </row>
    <row r="873" spans="4:4" ht="13.2">
      <c r="D873" s="70"/>
    </row>
    <row r="874" spans="4:4" ht="13.2">
      <c r="D874" s="70"/>
    </row>
    <row r="875" spans="4:4" ht="13.2">
      <c r="D875" s="70"/>
    </row>
    <row r="876" spans="4:4" ht="13.2">
      <c r="D876" s="70"/>
    </row>
    <row r="877" spans="4:4" ht="13.2">
      <c r="D877" s="70"/>
    </row>
    <row r="878" spans="4:4" ht="13.2">
      <c r="D878" s="70"/>
    </row>
    <row r="879" spans="4:4" ht="13.2">
      <c r="D879" s="70"/>
    </row>
    <row r="880" spans="4:4" ht="13.2">
      <c r="D880" s="70"/>
    </row>
    <row r="881" spans="4:4" ht="13.2">
      <c r="D881" s="70"/>
    </row>
    <row r="882" spans="4:4" ht="13.2">
      <c r="D882" s="70"/>
    </row>
    <row r="883" spans="4:4" ht="13.2">
      <c r="D883" s="70"/>
    </row>
    <row r="884" spans="4:4" ht="13.2">
      <c r="D884" s="70"/>
    </row>
    <row r="885" spans="4:4" ht="13.2">
      <c r="D885" s="70"/>
    </row>
    <row r="886" spans="4:4" ht="13.2">
      <c r="D886" s="70"/>
    </row>
    <row r="887" spans="4:4" ht="13.2">
      <c r="D887" s="70"/>
    </row>
    <row r="888" spans="4:4" ht="13.2">
      <c r="D888" s="70"/>
    </row>
    <row r="889" spans="4:4" ht="13.2">
      <c r="D889" s="70"/>
    </row>
    <row r="890" spans="4:4" ht="13.2">
      <c r="D890" s="70"/>
    </row>
    <row r="891" spans="4:4" ht="13.2">
      <c r="D891" s="70"/>
    </row>
    <row r="892" spans="4:4" ht="13.2">
      <c r="D892" s="70"/>
    </row>
    <row r="893" spans="4:4" ht="13.2">
      <c r="D893" s="70"/>
    </row>
    <row r="894" spans="4:4" ht="13.2">
      <c r="D894" s="70"/>
    </row>
    <row r="895" spans="4:4" ht="13.2">
      <c r="D895" s="70"/>
    </row>
    <row r="896" spans="4:4" ht="13.2">
      <c r="D896" s="70"/>
    </row>
    <row r="897" spans="4:4" ht="13.2">
      <c r="D897" s="70"/>
    </row>
    <row r="898" spans="4:4" ht="13.2">
      <c r="D898" s="70"/>
    </row>
    <row r="899" spans="4:4" ht="13.2">
      <c r="D899" s="70"/>
    </row>
    <row r="900" spans="4:4" ht="13.2">
      <c r="D900" s="70"/>
    </row>
    <row r="901" spans="4:4" ht="13.2">
      <c r="D901" s="70"/>
    </row>
    <row r="902" spans="4:4" ht="13.2">
      <c r="D902" s="70"/>
    </row>
    <row r="903" spans="4:4" ht="13.2">
      <c r="D903" s="70"/>
    </row>
    <row r="904" spans="4:4" ht="13.2">
      <c r="D904" s="70"/>
    </row>
    <row r="905" spans="4:4" ht="13.2">
      <c r="D905" s="70"/>
    </row>
    <row r="906" spans="4:4" ht="13.2">
      <c r="D906" s="70"/>
    </row>
    <row r="907" spans="4:4" ht="13.2">
      <c r="D907" s="70"/>
    </row>
    <row r="908" spans="4:4" ht="13.2">
      <c r="D908" s="70"/>
    </row>
    <row r="909" spans="4:4" ht="13.2">
      <c r="D909" s="70"/>
    </row>
    <row r="910" spans="4:4" ht="13.2">
      <c r="D910" s="70"/>
    </row>
    <row r="911" spans="4:4" ht="13.2">
      <c r="D911" s="70"/>
    </row>
    <row r="912" spans="4:4" ht="13.2">
      <c r="D912" s="70"/>
    </row>
    <row r="913" spans="4:4" ht="13.2">
      <c r="D913" s="70"/>
    </row>
    <row r="914" spans="4:4" ht="13.2">
      <c r="D914" s="70"/>
    </row>
    <row r="915" spans="4:4" ht="13.2">
      <c r="D915" s="70"/>
    </row>
    <row r="916" spans="4:4" ht="13.2">
      <c r="D916" s="70"/>
    </row>
    <row r="917" spans="4:4" ht="13.2">
      <c r="D917" s="70"/>
    </row>
    <row r="918" spans="4:4" ht="13.2">
      <c r="D918" s="70"/>
    </row>
    <row r="919" spans="4:4" ht="13.2">
      <c r="D919" s="70"/>
    </row>
    <row r="920" spans="4:4" ht="13.2">
      <c r="D920" s="70"/>
    </row>
    <row r="921" spans="4:4" ht="13.2">
      <c r="D921" s="70"/>
    </row>
    <row r="922" spans="4:4" ht="13.2">
      <c r="D922" s="70"/>
    </row>
    <row r="923" spans="4:4" ht="13.2">
      <c r="D923" s="70"/>
    </row>
    <row r="924" spans="4:4" ht="13.2">
      <c r="D924" s="70"/>
    </row>
    <row r="925" spans="4:4" ht="13.2">
      <c r="D925" s="70"/>
    </row>
    <row r="926" spans="4:4" ht="13.2">
      <c r="D926" s="70"/>
    </row>
    <row r="927" spans="4:4" ht="13.2">
      <c r="D927" s="70"/>
    </row>
    <row r="928" spans="4:4" ht="13.2">
      <c r="D928" s="70"/>
    </row>
    <row r="929" spans="4:4" ht="13.2">
      <c r="D929" s="70"/>
    </row>
    <row r="930" spans="4:4" ht="13.2">
      <c r="D930" s="70"/>
    </row>
    <row r="931" spans="4:4" ht="13.2">
      <c r="D931" s="70"/>
    </row>
    <row r="932" spans="4:4" ht="13.2">
      <c r="D932" s="70"/>
    </row>
    <row r="933" spans="4:4" ht="13.2">
      <c r="D933" s="70"/>
    </row>
    <row r="934" spans="4:4" ht="13.2">
      <c r="D934" s="70"/>
    </row>
    <row r="935" spans="4:4" ht="13.2">
      <c r="D935" s="70"/>
    </row>
    <row r="936" spans="4:4" ht="13.2">
      <c r="D936" s="70"/>
    </row>
    <row r="937" spans="4:4" ht="13.2">
      <c r="D937" s="70"/>
    </row>
    <row r="938" spans="4:4" ht="13.2">
      <c r="D938" s="70"/>
    </row>
    <row r="939" spans="4:4" ht="13.2">
      <c r="D939" s="70"/>
    </row>
    <row r="940" spans="4:4" ht="13.2">
      <c r="D940" s="70"/>
    </row>
    <row r="941" spans="4:4" ht="13.2">
      <c r="D941" s="70"/>
    </row>
    <row r="942" spans="4:4" ht="13.2">
      <c r="D942" s="70"/>
    </row>
    <row r="943" spans="4:4" ht="13.2">
      <c r="D943" s="70"/>
    </row>
    <row r="944" spans="4:4" ht="13.2">
      <c r="D944" s="70"/>
    </row>
    <row r="945" spans="4:4" ht="13.2">
      <c r="D945" s="70"/>
    </row>
    <row r="946" spans="4:4" ht="13.2">
      <c r="D946" s="70"/>
    </row>
    <row r="947" spans="4:4" ht="13.2">
      <c r="D947" s="70"/>
    </row>
    <row r="948" spans="4:4" ht="13.2">
      <c r="D948" s="70"/>
    </row>
    <row r="949" spans="4:4" ht="13.2">
      <c r="D949" s="70"/>
    </row>
    <row r="950" spans="4:4" ht="13.2">
      <c r="D950" s="70"/>
    </row>
    <row r="951" spans="4:4" ht="13.2">
      <c r="D951" s="70"/>
    </row>
    <row r="952" spans="4:4" ht="13.2">
      <c r="D952" s="70"/>
    </row>
    <row r="953" spans="4:4" ht="13.2">
      <c r="D953" s="70"/>
    </row>
    <row r="954" spans="4:4" ht="13.2">
      <c r="D954" s="70"/>
    </row>
    <row r="955" spans="4:4" ht="13.2">
      <c r="D955" s="70"/>
    </row>
    <row r="956" spans="4:4" ht="13.2">
      <c r="D956" s="70"/>
    </row>
    <row r="957" spans="4:4" ht="13.2">
      <c r="D957" s="70"/>
    </row>
    <row r="958" spans="4:4" ht="13.2">
      <c r="D958" s="70"/>
    </row>
    <row r="959" spans="4:4" ht="13.2">
      <c r="D959" s="70"/>
    </row>
    <row r="960" spans="4:4" ht="13.2">
      <c r="D960" s="70"/>
    </row>
    <row r="961" spans="4:4" ht="13.2">
      <c r="D961" s="70"/>
    </row>
    <row r="962" spans="4:4" ht="13.2">
      <c r="D962" s="70"/>
    </row>
    <row r="963" spans="4:4" ht="13.2">
      <c r="D963" s="70"/>
    </row>
    <row r="964" spans="4:4" ht="13.2">
      <c r="D964" s="70"/>
    </row>
    <row r="965" spans="4:4" ht="13.2">
      <c r="D965" s="70"/>
    </row>
    <row r="966" spans="4:4" ht="13.2">
      <c r="D966" s="70"/>
    </row>
    <row r="967" spans="4:4" ht="13.2">
      <c r="D967" s="70"/>
    </row>
    <row r="968" spans="4:4" ht="13.2">
      <c r="D968" s="70"/>
    </row>
    <row r="969" spans="4:4" ht="13.2">
      <c r="D969" s="70"/>
    </row>
    <row r="970" spans="4:4" ht="13.2">
      <c r="D970" s="70"/>
    </row>
    <row r="971" spans="4:4" ht="13.2">
      <c r="D971" s="70"/>
    </row>
    <row r="972" spans="4:4" ht="13.2">
      <c r="D972" s="70"/>
    </row>
    <row r="973" spans="4:4" ht="13.2">
      <c r="D973" s="70"/>
    </row>
    <row r="974" spans="4:4" ht="13.2">
      <c r="D974" s="70"/>
    </row>
    <row r="975" spans="4:4" ht="13.2">
      <c r="D975" s="70"/>
    </row>
    <row r="976" spans="4:4" ht="13.2">
      <c r="D976" s="70"/>
    </row>
    <row r="977" spans="4:4" ht="13.2">
      <c r="D977" s="70"/>
    </row>
    <row r="978" spans="4:4" ht="13.2">
      <c r="D978" s="70"/>
    </row>
    <row r="979" spans="4:4" ht="13.2">
      <c r="D979" s="70"/>
    </row>
    <row r="980" spans="4:4" ht="13.2">
      <c r="D980" s="70"/>
    </row>
    <row r="981" spans="4:4" ht="13.2">
      <c r="D981" s="70"/>
    </row>
    <row r="982" spans="4:4" ht="13.2">
      <c r="D982" s="70"/>
    </row>
    <row r="983" spans="4:4" ht="13.2">
      <c r="D983" s="70"/>
    </row>
    <row r="984" spans="4:4" ht="13.2">
      <c r="D984" s="70"/>
    </row>
    <row r="985" spans="4:4" ht="13.2">
      <c r="D985" s="70"/>
    </row>
    <row r="986" spans="4:4" ht="13.2">
      <c r="D986" s="70"/>
    </row>
    <row r="987" spans="4:4" ht="13.2">
      <c r="D987" s="70"/>
    </row>
    <row r="988" spans="4:4" ht="13.2">
      <c r="D988" s="70"/>
    </row>
    <row r="989" spans="4:4" ht="13.2">
      <c r="D989" s="70"/>
    </row>
    <row r="990" spans="4:4" ht="13.2">
      <c r="D990" s="70"/>
    </row>
    <row r="991" spans="4:4" ht="13.2">
      <c r="D991" s="70"/>
    </row>
    <row r="992" spans="4:4" ht="13.2">
      <c r="D992" s="70"/>
    </row>
    <row r="993" spans="4:4" ht="13.2">
      <c r="D993" s="70"/>
    </row>
    <row r="994" spans="4:4" ht="13.2">
      <c r="D994" s="70"/>
    </row>
    <row r="995" spans="4:4" ht="13.2">
      <c r="D995" s="70"/>
    </row>
    <row r="996" spans="4:4" ht="13.2">
      <c r="D996" s="70"/>
    </row>
    <row r="997" spans="4:4" ht="13.2">
      <c r="D997" s="70"/>
    </row>
    <row r="998" spans="4:4" ht="13.2">
      <c r="D998" s="70"/>
    </row>
    <row r="999" spans="4:4" ht="13.2">
      <c r="D999" s="70"/>
    </row>
    <row r="1000" spans="4:4" ht="13.2">
      <c r="D1000" s="70"/>
    </row>
    <row r="1001" spans="4:4" ht="13.2">
      <c r="D1001" s="70"/>
    </row>
    <row r="1002" spans="4:4" ht="13.2">
      <c r="D1002" s="70"/>
    </row>
    <row r="1003" spans="4:4" ht="13.2">
      <c r="D1003" s="70"/>
    </row>
    <row r="1004" spans="4:4" ht="13.2">
      <c r="D1004" s="70"/>
    </row>
    <row r="1005" spans="4:4" ht="13.2">
      <c r="D1005" s="70"/>
    </row>
    <row r="1006" spans="4:4" ht="13.2">
      <c r="D1006" s="70"/>
    </row>
    <row r="1007" spans="4:4" ht="13.2">
      <c r="D1007" s="70"/>
    </row>
    <row r="1008" spans="4:4" ht="13.2">
      <c r="D1008" s="70"/>
    </row>
  </sheetData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199</v>
      </c>
      <c r="C1" s="1" t="s">
        <v>206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'Norbury Park'!D13</f>
        <v>2830.2</v>
      </c>
      <c r="C2" s="21">
        <f>'Norbury Park'!D27</f>
        <v>4205.2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SUM(9651-B2)</f>
        <v>6820.8</v>
      </c>
      <c r="C3" s="21">
        <f>SUM(15350-C2)</f>
        <v>11144.8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6"/>
  <sheetViews>
    <sheetView workbookViewId="0"/>
  </sheetViews>
  <sheetFormatPr defaultColWidth="14.44140625" defaultRowHeight="15.75" customHeight="1"/>
  <cols>
    <col min="2" max="2" width="23.5546875" customWidth="1"/>
    <col min="3" max="3" width="63.88671875" customWidth="1"/>
    <col min="4" max="4" width="17.33203125" customWidth="1"/>
  </cols>
  <sheetData>
    <row r="1" spans="1:4" ht="15.75" customHeight="1">
      <c r="A1" s="236" t="s">
        <v>212</v>
      </c>
      <c r="B1" s="227"/>
      <c r="C1" s="227"/>
      <c r="D1" s="227"/>
    </row>
    <row r="2" spans="1:4" ht="14.4">
      <c r="A2" s="10" t="s">
        <v>5</v>
      </c>
      <c r="B2" s="10" t="s">
        <v>6</v>
      </c>
      <c r="C2" s="157" t="s">
        <v>7</v>
      </c>
      <c r="D2" s="10" t="s">
        <v>8</v>
      </c>
    </row>
    <row r="3" spans="1:4" ht="14.4">
      <c r="A3" s="77" t="s">
        <v>213</v>
      </c>
      <c r="B3" s="18">
        <v>8000</v>
      </c>
      <c r="C3" s="158"/>
      <c r="D3" s="35"/>
    </row>
    <row r="4" spans="1:4" ht="14.4">
      <c r="A4" s="78"/>
      <c r="B4" s="35"/>
      <c r="C4" s="159" t="s">
        <v>214</v>
      </c>
      <c r="D4" s="18">
        <v>78</v>
      </c>
    </row>
    <row r="5" spans="1:4" ht="14.4">
      <c r="A5" s="78"/>
      <c r="B5" s="35"/>
      <c r="C5" s="159" t="s">
        <v>215</v>
      </c>
      <c r="D5" s="18">
        <v>10.5</v>
      </c>
    </row>
    <row r="6" spans="1:4" ht="14.4">
      <c r="A6" s="78"/>
      <c r="B6" s="35"/>
      <c r="C6" s="160" t="s">
        <v>216</v>
      </c>
      <c r="D6" s="18">
        <v>2500</v>
      </c>
    </row>
    <row r="7" spans="1:4" ht="14.4">
      <c r="A7" s="78"/>
      <c r="B7" s="35"/>
      <c r="C7" s="160" t="s">
        <v>217</v>
      </c>
      <c r="D7" s="18">
        <v>750</v>
      </c>
    </row>
    <row r="8" spans="1:4" ht="14.4">
      <c r="A8" s="78"/>
      <c r="B8" s="35"/>
      <c r="C8" s="160" t="s">
        <v>91</v>
      </c>
      <c r="D8" s="18">
        <v>400</v>
      </c>
    </row>
    <row r="9" spans="1:4" ht="14.4">
      <c r="A9" s="78"/>
      <c r="B9" s="35"/>
      <c r="C9" s="160" t="s">
        <v>218</v>
      </c>
      <c r="D9" s="18">
        <v>1757.27</v>
      </c>
    </row>
    <row r="10" spans="1:4" ht="14.4">
      <c r="A10" s="39"/>
      <c r="B10" s="106"/>
      <c r="C10" s="109" t="s">
        <v>219</v>
      </c>
      <c r="D10" s="18">
        <v>950</v>
      </c>
    </row>
    <row r="11" spans="1:4" ht="14.4">
      <c r="A11" s="39"/>
      <c r="B11" s="106"/>
      <c r="C11" s="109" t="s">
        <v>101</v>
      </c>
      <c r="D11" s="18">
        <v>1000</v>
      </c>
    </row>
    <row r="12" spans="1:4" ht="14.4">
      <c r="A12" s="39"/>
      <c r="B12" s="106"/>
      <c r="C12" s="107" t="s">
        <v>220</v>
      </c>
      <c r="D12" s="108">
        <v>400</v>
      </c>
    </row>
    <row r="13" spans="1:4" ht="14.4">
      <c r="A13" s="39"/>
      <c r="B13" s="106"/>
      <c r="C13" s="109" t="s">
        <v>221</v>
      </c>
      <c r="D13" s="18">
        <v>77</v>
      </c>
    </row>
    <row r="14" spans="1:4" ht="14.4">
      <c r="A14" s="22"/>
      <c r="B14" s="30"/>
      <c r="C14" s="110" t="s">
        <v>14</v>
      </c>
      <c r="D14" s="26">
        <f>SUM(D4:D13)</f>
        <v>7922.77</v>
      </c>
    </row>
    <row r="15" spans="1:4" ht="15.75" customHeight="1">
      <c r="A15" s="28"/>
      <c r="B15" s="30"/>
      <c r="C15" s="32" t="s">
        <v>22</v>
      </c>
      <c r="D15" s="34">
        <f>B3-D14</f>
        <v>77.229999999999563</v>
      </c>
    </row>
    <row r="16" spans="1:4" ht="14.4">
      <c r="A16" s="82" t="s">
        <v>222</v>
      </c>
      <c r="B16" s="51">
        <v>8000</v>
      </c>
      <c r="C16" s="161"/>
      <c r="D16" s="50"/>
    </row>
    <row r="17" spans="1:4" ht="14.4">
      <c r="A17" s="83"/>
      <c r="B17" s="50"/>
      <c r="C17" s="162" t="s">
        <v>214</v>
      </c>
      <c r="D17" s="51">
        <v>78</v>
      </c>
    </row>
    <row r="18" spans="1:4" ht="14.4">
      <c r="A18" s="83"/>
      <c r="B18" s="50"/>
      <c r="C18" s="162" t="s">
        <v>215</v>
      </c>
      <c r="D18" s="51">
        <v>10.5</v>
      </c>
    </row>
    <row r="19" spans="1:4" ht="14.4">
      <c r="A19" s="83"/>
      <c r="B19" s="50"/>
      <c r="C19" s="162" t="s">
        <v>51</v>
      </c>
      <c r="D19" s="51">
        <v>1000</v>
      </c>
    </row>
    <row r="20" spans="1:4" ht="28.8">
      <c r="A20" s="83"/>
      <c r="B20" s="50"/>
      <c r="C20" s="163" t="s">
        <v>223</v>
      </c>
      <c r="D20" s="51">
        <v>2000</v>
      </c>
    </row>
    <row r="21" spans="1:4" ht="14.4">
      <c r="A21" s="83"/>
      <c r="B21" s="50"/>
      <c r="C21" s="163" t="s">
        <v>101</v>
      </c>
      <c r="D21" s="51">
        <v>1000</v>
      </c>
    </row>
    <row r="22" spans="1:4" ht="14.4">
      <c r="A22" s="83"/>
      <c r="B22" s="50"/>
      <c r="C22" s="164" t="s">
        <v>224</v>
      </c>
      <c r="D22" s="51">
        <v>500</v>
      </c>
    </row>
    <row r="23" spans="1:4" ht="14.4">
      <c r="A23" s="83"/>
      <c r="B23" s="50"/>
      <c r="C23" s="163" t="s">
        <v>97</v>
      </c>
      <c r="D23" s="51">
        <v>1000</v>
      </c>
    </row>
    <row r="24" spans="1:4" ht="28.8">
      <c r="A24" s="83"/>
      <c r="B24" s="50"/>
      <c r="C24" s="163" t="s">
        <v>225</v>
      </c>
      <c r="D24" s="51">
        <v>1500</v>
      </c>
    </row>
    <row r="25" spans="1:4" ht="14.4">
      <c r="A25" s="83"/>
      <c r="B25" s="50"/>
      <c r="C25" s="163" t="s">
        <v>226</v>
      </c>
      <c r="D25" s="51">
        <v>411</v>
      </c>
    </row>
    <row r="26" spans="1:4" ht="14.4">
      <c r="A26" s="83"/>
      <c r="B26" s="50"/>
      <c r="C26" s="163" t="s">
        <v>227</v>
      </c>
      <c r="D26" s="51">
        <v>500</v>
      </c>
    </row>
    <row r="27" spans="1:4" ht="14.4">
      <c r="A27" s="22"/>
      <c r="B27" s="30"/>
      <c r="C27" s="24" t="s">
        <v>14</v>
      </c>
      <c r="D27" s="26">
        <f>SUM(D17:D26)</f>
        <v>7999.5</v>
      </c>
    </row>
    <row r="28" spans="1:4" ht="18">
      <c r="A28" s="28"/>
      <c r="B28" s="30"/>
      <c r="C28" s="32" t="s">
        <v>22</v>
      </c>
      <c r="D28" s="34">
        <f>B16-D27</f>
        <v>0.5</v>
      </c>
    </row>
    <row r="29" spans="1:4" ht="14.4">
      <c r="A29" s="69"/>
      <c r="B29" s="67"/>
      <c r="C29" s="165"/>
      <c r="D29" s="67"/>
    </row>
    <row r="30" spans="1:4" ht="14.4">
      <c r="A30" s="69"/>
      <c r="B30" s="67"/>
      <c r="C30" s="165"/>
      <c r="D30" s="67"/>
    </row>
    <row r="31" spans="1:4" ht="14.4">
      <c r="A31" s="69"/>
      <c r="B31" s="67"/>
      <c r="C31" s="165"/>
      <c r="D31" s="67"/>
    </row>
    <row r="32" spans="1:4" ht="14.4">
      <c r="A32" s="69"/>
      <c r="B32" s="67"/>
      <c r="C32" s="165"/>
      <c r="D32" s="67"/>
    </row>
    <row r="33" spans="1:4" ht="14.4">
      <c r="A33" s="69"/>
      <c r="B33" s="67"/>
      <c r="C33" s="165"/>
      <c r="D33" s="67"/>
    </row>
    <row r="34" spans="1:4" ht="14.4">
      <c r="A34" s="69"/>
      <c r="B34" s="67"/>
      <c r="C34" s="165"/>
      <c r="D34" s="67"/>
    </row>
    <row r="35" spans="1:4" ht="14.4">
      <c r="A35" s="69"/>
      <c r="B35" s="67"/>
      <c r="C35" s="165"/>
      <c r="D35" s="67"/>
    </row>
    <row r="36" spans="1:4" ht="14.4">
      <c r="A36" s="69"/>
      <c r="B36" s="67"/>
      <c r="C36" s="165"/>
      <c r="D36" s="67"/>
    </row>
    <row r="37" spans="1:4" ht="14.4">
      <c r="A37" s="69"/>
      <c r="B37" s="67"/>
      <c r="C37" s="165"/>
      <c r="D37" s="67"/>
    </row>
    <row r="38" spans="1:4" ht="13.2">
      <c r="B38" s="70"/>
      <c r="C38" s="166"/>
      <c r="D38" s="70"/>
    </row>
    <row r="39" spans="1:4" ht="13.2">
      <c r="B39" s="70"/>
      <c r="C39" s="166"/>
      <c r="D39" s="70"/>
    </row>
    <row r="40" spans="1:4" ht="13.2">
      <c r="B40" s="70"/>
      <c r="C40" s="166"/>
      <c r="D40" s="70"/>
    </row>
    <row r="41" spans="1:4" ht="13.2">
      <c r="B41" s="70"/>
      <c r="C41" s="166"/>
      <c r="D41" s="70"/>
    </row>
    <row r="42" spans="1:4" ht="13.2">
      <c r="B42" s="70"/>
      <c r="C42" s="166"/>
      <c r="D42" s="70"/>
    </row>
    <row r="43" spans="1:4" ht="13.2">
      <c r="B43" s="70"/>
      <c r="C43" s="166"/>
      <c r="D43" s="70"/>
    </row>
    <row r="44" spans="1:4" ht="13.2">
      <c r="B44" s="70"/>
      <c r="C44" s="166"/>
      <c r="D44" s="70"/>
    </row>
    <row r="45" spans="1:4" ht="13.2">
      <c r="B45" s="70"/>
      <c r="C45" s="166"/>
      <c r="D45" s="70"/>
    </row>
    <row r="46" spans="1:4" ht="13.2">
      <c r="B46" s="70"/>
      <c r="C46" s="166"/>
      <c r="D46" s="70"/>
    </row>
    <row r="47" spans="1:4" ht="13.2">
      <c r="B47" s="70"/>
      <c r="C47" s="166"/>
      <c r="D47" s="70"/>
    </row>
    <row r="48" spans="1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  <row r="965" spans="2:4" ht="13.2">
      <c r="B965" s="70"/>
      <c r="C965" s="166"/>
      <c r="D965" s="70"/>
    </row>
    <row r="966" spans="2:4" ht="13.2">
      <c r="B966" s="70"/>
      <c r="C966" s="166"/>
      <c r="D966" s="70"/>
    </row>
    <row r="967" spans="2:4" ht="13.2">
      <c r="B967" s="70"/>
      <c r="C967" s="166"/>
      <c r="D967" s="70"/>
    </row>
    <row r="968" spans="2:4" ht="13.2">
      <c r="B968" s="70"/>
      <c r="C968" s="166"/>
      <c r="D968" s="70"/>
    </row>
    <row r="969" spans="2:4" ht="13.2">
      <c r="B969" s="70"/>
      <c r="C969" s="166"/>
      <c r="D969" s="70"/>
    </row>
    <row r="970" spans="2:4" ht="13.2">
      <c r="B970" s="70"/>
      <c r="C970" s="166"/>
      <c r="D970" s="70"/>
    </row>
    <row r="971" spans="2:4" ht="13.2">
      <c r="B971" s="70"/>
      <c r="C971" s="166"/>
      <c r="D971" s="70"/>
    </row>
    <row r="972" spans="2:4" ht="13.2">
      <c r="B972" s="70"/>
      <c r="C972" s="166"/>
      <c r="D972" s="70"/>
    </row>
    <row r="973" spans="2:4" ht="13.2">
      <c r="B973" s="70"/>
      <c r="C973" s="166"/>
      <c r="D973" s="70"/>
    </row>
    <row r="974" spans="2:4" ht="13.2">
      <c r="B974" s="70"/>
      <c r="C974" s="166"/>
      <c r="D974" s="70"/>
    </row>
    <row r="975" spans="2:4" ht="13.2">
      <c r="B975" s="70"/>
      <c r="C975" s="166"/>
      <c r="D975" s="70"/>
    </row>
    <row r="976" spans="2:4" ht="13.2">
      <c r="B976" s="70"/>
      <c r="C976" s="166"/>
      <c r="D976" s="70"/>
    </row>
    <row r="977" spans="2:4" ht="13.2">
      <c r="B977" s="70"/>
      <c r="C977" s="166"/>
      <c r="D977" s="70"/>
    </row>
    <row r="978" spans="2:4" ht="13.2">
      <c r="B978" s="70"/>
      <c r="C978" s="166"/>
      <c r="D978" s="70"/>
    </row>
    <row r="979" spans="2:4" ht="13.2">
      <c r="B979" s="70"/>
      <c r="C979" s="166"/>
      <c r="D979" s="70"/>
    </row>
    <row r="980" spans="2:4" ht="13.2">
      <c r="B980" s="70"/>
      <c r="C980" s="166"/>
      <c r="D980" s="70"/>
    </row>
    <row r="981" spans="2:4" ht="13.2">
      <c r="B981" s="70"/>
      <c r="C981" s="166"/>
      <c r="D981" s="70"/>
    </row>
    <row r="982" spans="2:4" ht="13.2">
      <c r="B982" s="70"/>
      <c r="C982" s="166"/>
      <c r="D982" s="70"/>
    </row>
    <row r="983" spans="2:4" ht="13.2">
      <c r="B983" s="70"/>
      <c r="C983" s="166"/>
      <c r="D983" s="70"/>
    </row>
    <row r="984" spans="2:4" ht="13.2">
      <c r="B984" s="70"/>
      <c r="C984" s="166"/>
      <c r="D984" s="70"/>
    </row>
    <row r="985" spans="2:4" ht="13.2">
      <c r="B985" s="70"/>
      <c r="C985" s="166"/>
      <c r="D985" s="70"/>
    </row>
    <row r="986" spans="2:4" ht="13.2">
      <c r="B986" s="70"/>
      <c r="C986" s="166"/>
      <c r="D986" s="70"/>
    </row>
    <row r="987" spans="2:4" ht="13.2">
      <c r="B987" s="70"/>
      <c r="C987" s="166"/>
      <c r="D987" s="70"/>
    </row>
    <row r="988" spans="2:4" ht="13.2">
      <c r="B988" s="70"/>
      <c r="C988" s="166"/>
      <c r="D988" s="70"/>
    </row>
    <row r="989" spans="2:4" ht="13.2">
      <c r="B989" s="70"/>
      <c r="C989" s="166"/>
      <c r="D989" s="70"/>
    </row>
    <row r="990" spans="2:4" ht="13.2">
      <c r="B990" s="70"/>
      <c r="C990" s="166"/>
      <c r="D990" s="70"/>
    </row>
    <row r="991" spans="2:4" ht="13.2">
      <c r="B991" s="70"/>
      <c r="C991" s="166"/>
      <c r="D991" s="70"/>
    </row>
    <row r="992" spans="2:4" ht="13.2">
      <c r="B992" s="70"/>
      <c r="C992" s="166"/>
      <c r="D992" s="70"/>
    </row>
    <row r="993" spans="2:4" ht="13.2">
      <c r="B993" s="70"/>
      <c r="C993" s="166"/>
      <c r="D993" s="70"/>
    </row>
    <row r="994" spans="2:4" ht="13.2">
      <c r="B994" s="70"/>
      <c r="C994" s="166"/>
      <c r="D994" s="70"/>
    </row>
    <row r="995" spans="2:4" ht="13.2">
      <c r="B995" s="70"/>
      <c r="C995" s="166"/>
      <c r="D995" s="70"/>
    </row>
    <row r="996" spans="2:4" ht="13.2">
      <c r="B996" s="70"/>
      <c r="C996" s="166"/>
      <c r="D996" s="70"/>
    </row>
    <row r="997" spans="2:4" ht="13.2">
      <c r="B997" s="70"/>
      <c r="C997" s="166"/>
      <c r="D997" s="70"/>
    </row>
    <row r="998" spans="2:4" ht="13.2">
      <c r="B998" s="70"/>
      <c r="C998" s="166"/>
      <c r="D998" s="70"/>
    </row>
    <row r="999" spans="2:4" ht="13.2">
      <c r="B999" s="70"/>
      <c r="C999" s="166"/>
      <c r="D999" s="70"/>
    </row>
    <row r="1000" spans="2:4" ht="13.2">
      <c r="B1000" s="70"/>
      <c r="C1000" s="166"/>
      <c r="D1000" s="70"/>
    </row>
    <row r="1001" spans="2:4" ht="13.2">
      <c r="B1001" s="70"/>
      <c r="C1001" s="166"/>
      <c r="D1001" s="70"/>
    </row>
    <row r="1002" spans="2:4" ht="13.2">
      <c r="B1002" s="70"/>
      <c r="C1002" s="166"/>
      <c r="D1002" s="70"/>
    </row>
    <row r="1003" spans="2:4" ht="13.2">
      <c r="B1003" s="70"/>
      <c r="C1003" s="166"/>
      <c r="D1003" s="70"/>
    </row>
    <row r="1004" spans="2:4" ht="13.2">
      <c r="B1004" s="70"/>
      <c r="C1004" s="166"/>
      <c r="D1004" s="70"/>
    </row>
    <row r="1005" spans="2:4" ht="13.2">
      <c r="B1005" s="70"/>
      <c r="C1005" s="166"/>
      <c r="D1005" s="70"/>
    </row>
    <row r="1006" spans="2:4" ht="13.2">
      <c r="B1006" s="70"/>
      <c r="C1006" s="166"/>
      <c r="D1006" s="70"/>
    </row>
  </sheetData>
  <mergeCells count="1">
    <mergeCell ref="A1:D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213</v>
      </c>
      <c r="C1" s="75" t="s">
        <v>228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167">
        <f>'Old Coulsdon'!D14</f>
        <v>7922.77</v>
      </c>
      <c r="C2" s="21">
        <f>'Old Coulsdon'!D27</f>
        <v>7999.5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C3" si="0">SUM(8000-B2)</f>
        <v>77.229999999999563</v>
      </c>
      <c r="C3" s="21">
        <f t="shared" si="0"/>
        <v>0.5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/>
  </sheetViews>
  <sheetFormatPr defaultColWidth="14.44140625" defaultRowHeight="15.75" customHeight="1"/>
  <cols>
    <col min="2" max="2" width="26" customWidth="1"/>
    <col min="3" max="3" width="48.6640625" customWidth="1"/>
    <col min="4" max="4" width="17.33203125" customWidth="1"/>
  </cols>
  <sheetData>
    <row r="1" spans="1:4" ht="18">
      <c r="A1" s="237" t="s">
        <v>229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168" t="s">
        <v>8</v>
      </c>
    </row>
    <row r="3" spans="1:4" ht="14.4">
      <c r="A3" s="9" t="s">
        <v>230</v>
      </c>
      <c r="B3" s="11">
        <v>8000</v>
      </c>
      <c r="C3" s="17"/>
      <c r="D3" s="169"/>
    </row>
    <row r="4" spans="1:4" ht="14.4">
      <c r="A4" s="17"/>
      <c r="B4" s="17"/>
      <c r="C4" s="93" t="s">
        <v>231</v>
      </c>
      <c r="D4" s="25">
        <v>3000</v>
      </c>
    </row>
    <row r="5" spans="1:4" ht="14.4">
      <c r="A5" s="17"/>
      <c r="B5" s="17"/>
      <c r="C5" s="93" t="s">
        <v>232</v>
      </c>
      <c r="D5" s="25">
        <v>500</v>
      </c>
    </row>
    <row r="6" spans="1:4" ht="14.4">
      <c r="A6" s="17"/>
      <c r="B6" s="17"/>
      <c r="C6" s="93" t="s">
        <v>233</v>
      </c>
      <c r="D6" s="25">
        <v>500</v>
      </c>
    </row>
    <row r="7" spans="1:4" ht="16.5" customHeight="1">
      <c r="A7" s="17"/>
      <c r="B7" s="17"/>
      <c r="C7" s="93" t="s">
        <v>234</v>
      </c>
      <c r="D7" s="25">
        <v>1000</v>
      </c>
    </row>
    <row r="8" spans="1:4" ht="14.4">
      <c r="A8" s="17"/>
      <c r="B8" s="17"/>
      <c r="C8" s="93" t="s">
        <v>235</v>
      </c>
      <c r="D8" s="25">
        <v>1000</v>
      </c>
    </row>
    <row r="9" spans="1:4" ht="14.4">
      <c r="A9" s="17"/>
      <c r="B9" s="17"/>
      <c r="C9" s="93" t="s">
        <v>236</v>
      </c>
      <c r="D9" s="25">
        <v>1000</v>
      </c>
    </row>
    <row r="10" spans="1:4" ht="14.4">
      <c r="A10" s="17"/>
      <c r="B10" s="17"/>
      <c r="C10" s="93" t="s">
        <v>69</v>
      </c>
      <c r="D10" s="25">
        <v>1000</v>
      </c>
    </row>
    <row r="11" spans="1:4" ht="14.4">
      <c r="A11" s="17"/>
      <c r="B11" s="17"/>
      <c r="C11" s="17"/>
      <c r="D11" s="169"/>
    </row>
    <row r="12" spans="1:4" ht="14.4">
      <c r="A12" s="22"/>
      <c r="B12" s="30"/>
      <c r="C12" s="24" t="s">
        <v>14</v>
      </c>
      <c r="D12" s="26">
        <f>SUM(D4:D11)</f>
        <v>8000</v>
      </c>
    </row>
    <row r="13" spans="1:4" ht="18">
      <c r="A13" s="28"/>
      <c r="B13" s="30"/>
      <c r="C13" s="32" t="s">
        <v>22</v>
      </c>
      <c r="D13" s="34">
        <f>B3-D12</f>
        <v>0</v>
      </c>
    </row>
    <row r="14" spans="1:4" ht="14.4">
      <c r="A14" s="69"/>
      <c r="B14" s="69"/>
      <c r="C14" s="69"/>
      <c r="D14" s="67"/>
    </row>
    <row r="15" spans="1:4" ht="14.4">
      <c r="A15" s="69"/>
      <c r="B15" s="69"/>
      <c r="C15" s="69"/>
      <c r="D15" s="67"/>
    </row>
    <row r="16" spans="1:4" ht="14.4">
      <c r="A16" s="69"/>
      <c r="B16" s="69"/>
      <c r="C16" s="69"/>
      <c r="D16" s="67"/>
    </row>
    <row r="17" spans="1:4" ht="14.4">
      <c r="A17" s="69"/>
      <c r="B17" s="69"/>
      <c r="C17" s="69"/>
      <c r="D17" s="67"/>
    </row>
    <row r="18" spans="1:4" ht="14.4">
      <c r="A18" s="69"/>
      <c r="B18" s="69"/>
      <c r="C18" s="69"/>
      <c r="D18" s="67"/>
    </row>
    <row r="19" spans="1:4" ht="14.4">
      <c r="A19" s="69"/>
      <c r="B19" s="69"/>
      <c r="C19" s="69"/>
      <c r="D19" s="67"/>
    </row>
    <row r="20" spans="1:4" ht="14.4">
      <c r="A20" s="69"/>
      <c r="B20" s="69"/>
      <c r="C20" s="69"/>
      <c r="D20" s="67"/>
    </row>
    <row r="21" spans="1:4" ht="14.4">
      <c r="A21" s="69"/>
      <c r="B21" s="69"/>
      <c r="C21" s="69"/>
      <c r="D21" s="67"/>
    </row>
    <row r="22" spans="1:4" ht="14.4">
      <c r="A22" s="69"/>
      <c r="B22" s="69"/>
      <c r="C22" s="69"/>
      <c r="D22" s="67"/>
    </row>
    <row r="23" spans="1:4" ht="14.4">
      <c r="A23" s="69"/>
      <c r="B23" s="69"/>
      <c r="C23" s="69"/>
      <c r="D23" s="67"/>
    </row>
    <row r="24" spans="1:4" ht="14.4">
      <c r="A24" s="69"/>
      <c r="B24" s="69"/>
      <c r="C24" s="69"/>
      <c r="D24" s="67"/>
    </row>
    <row r="25" spans="1:4" ht="13.2">
      <c r="D25" s="70"/>
    </row>
    <row r="26" spans="1:4" ht="13.2">
      <c r="D26" s="70"/>
    </row>
    <row r="27" spans="1:4" ht="13.2">
      <c r="D27" s="70"/>
    </row>
    <row r="28" spans="1:4" ht="13.2">
      <c r="D28" s="70"/>
    </row>
    <row r="29" spans="1:4" ht="13.2">
      <c r="D29" s="70"/>
    </row>
    <row r="30" spans="1:4" ht="13.2">
      <c r="D30" s="70"/>
    </row>
    <row r="31" spans="1:4" ht="13.2">
      <c r="D31" s="70"/>
    </row>
    <row r="32" spans="1:4" ht="13.2">
      <c r="D32" s="70"/>
    </row>
    <row r="33" spans="4:4" ht="13.2">
      <c r="D33" s="70"/>
    </row>
    <row r="34" spans="4:4" ht="13.2">
      <c r="D34" s="70"/>
    </row>
    <row r="35" spans="4:4" ht="13.2">
      <c r="D35" s="70"/>
    </row>
    <row r="36" spans="4:4" ht="13.2">
      <c r="D36" s="70"/>
    </row>
    <row r="37" spans="4:4" ht="13.2">
      <c r="D37" s="70"/>
    </row>
    <row r="38" spans="4:4" ht="13.2">
      <c r="D38" s="70"/>
    </row>
    <row r="39" spans="4:4" ht="13.2">
      <c r="D39" s="70"/>
    </row>
    <row r="40" spans="4:4" ht="13.2">
      <c r="D40" s="70"/>
    </row>
    <row r="41" spans="4:4" ht="13.2">
      <c r="D41" s="70"/>
    </row>
    <row r="42" spans="4:4" ht="13.2">
      <c r="D42" s="70"/>
    </row>
    <row r="43" spans="4:4" ht="13.2">
      <c r="D43" s="70"/>
    </row>
    <row r="44" spans="4:4" ht="13.2">
      <c r="D44" s="70"/>
    </row>
    <row r="45" spans="4:4" ht="13.2">
      <c r="D45" s="70"/>
    </row>
    <row r="46" spans="4:4" ht="13.2">
      <c r="D46" s="70"/>
    </row>
    <row r="47" spans="4:4" ht="13.2">
      <c r="D47" s="70"/>
    </row>
    <row r="48" spans="4:4" ht="13.2">
      <c r="D48" s="70"/>
    </row>
    <row r="49" spans="4:4" ht="13.2">
      <c r="D49" s="70"/>
    </row>
    <row r="50" spans="4:4" ht="13.2">
      <c r="D50" s="70"/>
    </row>
    <row r="51" spans="4:4" ht="13.2">
      <c r="D51" s="70"/>
    </row>
    <row r="52" spans="4:4" ht="13.2">
      <c r="D52" s="70"/>
    </row>
    <row r="53" spans="4:4" ht="13.2">
      <c r="D53" s="70"/>
    </row>
    <row r="54" spans="4:4" ht="13.2">
      <c r="D54" s="70"/>
    </row>
    <row r="55" spans="4:4" ht="13.2">
      <c r="D55" s="70"/>
    </row>
    <row r="56" spans="4:4" ht="13.2">
      <c r="D56" s="70"/>
    </row>
    <row r="57" spans="4:4" ht="13.2">
      <c r="D57" s="70"/>
    </row>
    <row r="58" spans="4:4" ht="13.2">
      <c r="D58" s="70"/>
    </row>
    <row r="59" spans="4:4" ht="13.2">
      <c r="D59" s="70"/>
    </row>
    <row r="60" spans="4:4" ht="13.2">
      <c r="D60" s="70"/>
    </row>
    <row r="61" spans="4:4" ht="13.2">
      <c r="D61" s="70"/>
    </row>
    <row r="62" spans="4:4" ht="13.2">
      <c r="D62" s="70"/>
    </row>
    <row r="63" spans="4:4" ht="13.2">
      <c r="D63" s="70"/>
    </row>
    <row r="64" spans="4:4" ht="13.2">
      <c r="D64" s="70"/>
    </row>
    <row r="65" spans="4:4" ht="13.2">
      <c r="D65" s="70"/>
    </row>
    <row r="66" spans="4:4" ht="13.2">
      <c r="D66" s="70"/>
    </row>
    <row r="67" spans="4:4" ht="13.2">
      <c r="D67" s="70"/>
    </row>
    <row r="68" spans="4:4" ht="13.2">
      <c r="D68" s="70"/>
    </row>
    <row r="69" spans="4:4" ht="13.2">
      <c r="D69" s="70"/>
    </row>
    <row r="70" spans="4:4" ht="13.2">
      <c r="D70" s="70"/>
    </row>
    <row r="71" spans="4:4" ht="13.2">
      <c r="D71" s="70"/>
    </row>
    <row r="72" spans="4:4" ht="13.2">
      <c r="D72" s="70"/>
    </row>
    <row r="73" spans="4:4" ht="13.2">
      <c r="D73" s="70"/>
    </row>
    <row r="74" spans="4:4" ht="13.2">
      <c r="D74" s="70"/>
    </row>
    <row r="75" spans="4:4" ht="13.2">
      <c r="D75" s="70"/>
    </row>
    <row r="76" spans="4:4" ht="13.2">
      <c r="D76" s="70"/>
    </row>
    <row r="77" spans="4:4" ht="13.2">
      <c r="D77" s="70"/>
    </row>
    <row r="78" spans="4:4" ht="13.2">
      <c r="D78" s="70"/>
    </row>
    <row r="79" spans="4:4" ht="13.2">
      <c r="D79" s="70"/>
    </row>
    <row r="80" spans="4:4" ht="13.2">
      <c r="D80" s="70"/>
    </row>
    <row r="81" spans="4:4" ht="13.2">
      <c r="D81" s="70"/>
    </row>
    <row r="82" spans="4:4" ht="13.2">
      <c r="D82" s="70"/>
    </row>
    <row r="83" spans="4:4" ht="13.2">
      <c r="D83" s="70"/>
    </row>
    <row r="84" spans="4:4" ht="13.2">
      <c r="D84" s="70"/>
    </row>
    <row r="85" spans="4:4" ht="13.2">
      <c r="D85" s="70"/>
    </row>
    <row r="86" spans="4:4" ht="13.2">
      <c r="D86" s="70"/>
    </row>
    <row r="87" spans="4:4" ht="13.2">
      <c r="D87" s="70"/>
    </row>
    <row r="88" spans="4:4" ht="13.2">
      <c r="D88" s="70"/>
    </row>
    <row r="89" spans="4:4" ht="13.2">
      <c r="D89" s="70"/>
    </row>
    <row r="90" spans="4:4" ht="13.2">
      <c r="D90" s="70"/>
    </row>
    <row r="91" spans="4:4" ht="13.2">
      <c r="D91" s="70"/>
    </row>
    <row r="92" spans="4:4" ht="13.2">
      <c r="D92" s="70"/>
    </row>
    <row r="93" spans="4:4" ht="13.2">
      <c r="D93" s="70"/>
    </row>
    <row r="94" spans="4:4" ht="13.2">
      <c r="D94" s="70"/>
    </row>
    <row r="95" spans="4:4" ht="13.2">
      <c r="D95" s="70"/>
    </row>
    <row r="96" spans="4:4" ht="13.2">
      <c r="D96" s="70"/>
    </row>
    <row r="97" spans="4:4" ht="13.2">
      <c r="D97" s="70"/>
    </row>
    <row r="98" spans="4:4" ht="13.2">
      <c r="D98" s="70"/>
    </row>
    <row r="99" spans="4:4" ht="13.2">
      <c r="D99" s="70"/>
    </row>
    <row r="100" spans="4:4" ht="13.2">
      <c r="D100" s="70"/>
    </row>
    <row r="101" spans="4:4" ht="13.2">
      <c r="D101" s="70"/>
    </row>
    <row r="102" spans="4:4" ht="13.2">
      <c r="D102" s="70"/>
    </row>
    <row r="103" spans="4:4" ht="13.2">
      <c r="D103" s="70"/>
    </row>
    <row r="104" spans="4:4" ht="13.2">
      <c r="D104" s="70"/>
    </row>
    <row r="105" spans="4:4" ht="13.2">
      <c r="D105" s="70"/>
    </row>
    <row r="106" spans="4:4" ht="13.2">
      <c r="D106" s="70"/>
    </row>
    <row r="107" spans="4:4" ht="13.2">
      <c r="D107" s="70"/>
    </row>
    <row r="108" spans="4:4" ht="13.2">
      <c r="D108" s="70"/>
    </row>
    <row r="109" spans="4:4" ht="13.2">
      <c r="D109" s="70"/>
    </row>
    <row r="110" spans="4:4" ht="13.2">
      <c r="D110" s="70"/>
    </row>
    <row r="111" spans="4:4" ht="13.2">
      <c r="D111" s="70"/>
    </row>
    <row r="112" spans="4:4" ht="13.2">
      <c r="D112" s="70"/>
    </row>
    <row r="113" spans="4:4" ht="13.2">
      <c r="D113" s="70"/>
    </row>
    <row r="114" spans="4:4" ht="13.2">
      <c r="D114" s="70"/>
    </row>
    <row r="115" spans="4:4" ht="13.2">
      <c r="D115" s="70"/>
    </row>
    <row r="116" spans="4:4" ht="13.2">
      <c r="D116" s="70"/>
    </row>
    <row r="117" spans="4:4" ht="13.2">
      <c r="D117" s="70"/>
    </row>
    <row r="118" spans="4:4" ht="13.2">
      <c r="D118" s="70"/>
    </row>
    <row r="119" spans="4:4" ht="13.2">
      <c r="D119" s="70"/>
    </row>
    <row r="120" spans="4:4" ht="13.2">
      <c r="D120" s="70"/>
    </row>
    <row r="121" spans="4:4" ht="13.2">
      <c r="D121" s="70"/>
    </row>
    <row r="122" spans="4:4" ht="13.2">
      <c r="D122" s="70"/>
    </row>
    <row r="123" spans="4:4" ht="13.2">
      <c r="D123" s="70"/>
    </row>
    <row r="124" spans="4:4" ht="13.2">
      <c r="D124" s="70"/>
    </row>
    <row r="125" spans="4:4" ht="13.2">
      <c r="D125" s="70"/>
    </row>
    <row r="126" spans="4:4" ht="13.2">
      <c r="D126" s="70"/>
    </row>
    <row r="127" spans="4:4" ht="13.2">
      <c r="D127" s="70"/>
    </row>
    <row r="128" spans="4:4" ht="13.2">
      <c r="D128" s="70"/>
    </row>
    <row r="129" spans="4:4" ht="13.2">
      <c r="D129" s="70"/>
    </row>
    <row r="130" spans="4:4" ht="13.2">
      <c r="D130" s="70"/>
    </row>
    <row r="131" spans="4:4" ht="13.2">
      <c r="D131" s="70"/>
    </row>
    <row r="132" spans="4:4" ht="13.2">
      <c r="D132" s="70"/>
    </row>
    <row r="133" spans="4:4" ht="13.2">
      <c r="D133" s="70"/>
    </row>
    <row r="134" spans="4:4" ht="13.2">
      <c r="D134" s="70"/>
    </row>
    <row r="135" spans="4:4" ht="13.2">
      <c r="D135" s="70"/>
    </row>
    <row r="136" spans="4:4" ht="13.2">
      <c r="D136" s="70"/>
    </row>
    <row r="137" spans="4:4" ht="13.2">
      <c r="D137" s="70"/>
    </row>
    <row r="138" spans="4:4" ht="13.2">
      <c r="D138" s="70"/>
    </row>
    <row r="139" spans="4:4" ht="13.2">
      <c r="D139" s="70"/>
    </row>
    <row r="140" spans="4:4" ht="13.2">
      <c r="D140" s="70"/>
    </row>
    <row r="141" spans="4:4" ht="13.2">
      <c r="D141" s="70"/>
    </row>
    <row r="142" spans="4:4" ht="13.2">
      <c r="D142" s="70"/>
    </row>
    <row r="143" spans="4:4" ht="13.2">
      <c r="D143" s="70"/>
    </row>
    <row r="144" spans="4:4" ht="13.2">
      <c r="D144" s="70"/>
    </row>
    <row r="145" spans="4:4" ht="13.2">
      <c r="D145" s="70"/>
    </row>
    <row r="146" spans="4:4" ht="13.2">
      <c r="D146" s="70"/>
    </row>
    <row r="147" spans="4:4" ht="13.2">
      <c r="D147" s="70"/>
    </row>
    <row r="148" spans="4:4" ht="13.2">
      <c r="D148" s="70"/>
    </row>
    <row r="149" spans="4:4" ht="13.2">
      <c r="D149" s="70"/>
    </row>
    <row r="150" spans="4:4" ht="13.2">
      <c r="D150" s="70"/>
    </row>
    <row r="151" spans="4:4" ht="13.2">
      <c r="D151" s="70"/>
    </row>
    <row r="152" spans="4:4" ht="13.2">
      <c r="D152" s="70"/>
    </row>
    <row r="153" spans="4:4" ht="13.2">
      <c r="D153" s="70"/>
    </row>
    <row r="154" spans="4:4" ht="13.2">
      <c r="D154" s="70"/>
    </row>
    <row r="155" spans="4:4" ht="13.2">
      <c r="D155" s="70"/>
    </row>
    <row r="156" spans="4:4" ht="13.2">
      <c r="D156" s="70"/>
    </row>
    <row r="157" spans="4:4" ht="13.2">
      <c r="D157" s="70"/>
    </row>
    <row r="158" spans="4:4" ht="13.2">
      <c r="D158" s="70"/>
    </row>
    <row r="159" spans="4:4" ht="13.2">
      <c r="D159" s="70"/>
    </row>
    <row r="160" spans="4:4" ht="13.2">
      <c r="D160" s="70"/>
    </row>
    <row r="161" spans="4:4" ht="13.2">
      <c r="D161" s="70"/>
    </row>
    <row r="162" spans="4:4" ht="13.2">
      <c r="D162" s="70"/>
    </row>
    <row r="163" spans="4:4" ht="13.2">
      <c r="D163" s="70"/>
    </row>
    <row r="164" spans="4:4" ht="13.2">
      <c r="D164" s="70"/>
    </row>
    <row r="165" spans="4:4" ht="13.2">
      <c r="D165" s="70"/>
    </row>
    <row r="166" spans="4:4" ht="13.2">
      <c r="D166" s="70"/>
    </row>
    <row r="167" spans="4:4" ht="13.2">
      <c r="D167" s="70"/>
    </row>
    <row r="168" spans="4:4" ht="13.2">
      <c r="D168" s="70"/>
    </row>
    <row r="169" spans="4:4" ht="13.2">
      <c r="D169" s="70"/>
    </row>
    <row r="170" spans="4:4" ht="13.2">
      <c r="D170" s="70"/>
    </row>
    <row r="171" spans="4:4" ht="13.2">
      <c r="D171" s="70"/>
    </row>
    <row r="172" spans="4:4" ht="13.2">
      <c r="D172" s="70"/>
    </row>
    <row r="173" spans="4:4" ht="13.2">
      <c r="D173" s="70"/>
    </row>
    <row r="174" spans="4:4" ht="13.2">
      <c r="D174" s="70"/>
    </row>
    <row r="175" spans="4:4" ht="13.2">
      <c r="D175" s="70"/>
    </row>
    <row r="176" spans="4:4" ht="13.2">
      <c r="D176" s="70"/>
    </row>
    <row r="177" spans="4:4" ht="13.2">
      <c r="D177" s="70"/>
    </row>
    <row r="178" spans="4:4" ht="13.2">
      <c r="D178" s="70"/>
    </row>
    <row r="179" spans="4:4" ht="13.2">
      <c r="D179" s="70"/>
    </row>
    <row r="180" spans="4:4" ht="13.2">
      <c r="D180" s="70"/>
    </row>
    <row r="181" spans="4:4" ht="13.2">
      <c r="D181" s="70"/>
    </row>
    <row r="182" spans="4:4" ht="13.2">
      <c r="D182" s="70"/>
    </row>
    <row r="183" spans="4:4" ht="13.2">
      <c r="D183" s="70"/>
    </row>
    <row r="184" spans="4:4" ht="13.2">
      <c r="D184" s="70"/>
    </row>
    <row r="185" spans="4:4" ht="13.2">
      <c r="D185" s="70"/>
    </row>
    <row r="186" spans="4:4" ht="13.2">
      <c r="D186" s="70"/>
    </row>
    <row r="187" spans="4:4" ht="13.2">
      <c r="D187" s="70"/>
    </row>
    <row r="188" spans="4:4" ht="13.2">
      <c r="D188" s="70"/>
    </row>
    <row r="189" spans="4:4" ht="13.2">
      <c r="D189" s="70"/>
    </row>
    <row r="190" spans="4:4" ht="13.2">
      <c r="D190" s="70"/>
    </row>
    <row r="191" spans="4:4" ht="13.2">
      <c r="D191" s="70"/>
    </row>
    <row r="192" spans="4:4" ht="13.2">
      <c r="D192" s="70"/>
    </row>
    <row r="193" spans="4:4" ht="13.2">
      <c r="D193" s="70"/>
    </row>
    <row r="194" spans="4:4" ht="13.2">
      <c r="D194" s="70"/>
    </row>
    <row r="195" spans="4:4" ht="13.2">
      <c r="D195" s="70"/>
    </row>
    <row r="196" spans="4:4" ht="13.2">
      <c r="D196" s="70"/>
    </row>
    <row r="197" spans="4:4" ht="13.2">
      <c r="D197" s="70"/>
    </row>
    <row r="198" spans="4:4" ht="13.2">
      <c r="D198" s="70"/>
    </row>
    <row r="199" spans="4:4" ht="13.2">
      <c r="D199" s="70"/>
    </row>
    <row r="200" spans="4:4" ht="13.2">
      <c r="D200" s="70"/>
    </row>
    <row r="201" spans="4:4" ht="13.2">
      <c r="D201" s="70"/>
    </row>
    <row r="202" spans="4:4" ht="13.2">
      <c r="D202" s="70"/>
    </row>
    <row r="203" spans="4:4" ht="13.2">
      <c r="D203" s="70"/>
    </row>
    <row r="204" spans="4:4" ht="13.2">
      <c r="D204" s="70"/>
    </row>
    <row r="205" spans="4:4" ht="13.2">
      <c r="D205" s="70"/>
    </row>
    <row r="206" spans="4:4" ht="13.2">
      <c r="D206" s="70"/>
    </row>
    <row r="207" spans="4:4" ht="13.2">
      <c r="D207" s="70"/>
    </row>
    <row r="208" spans="4:4" ht="13.2">
      <c r="D208" s="70"/>
    </row>
    <row r="209" spans="4:4" ht="13.2">
      <c r="D209" s="70"/>
    </row>
    <row r="210" spans="4:4" ht="13.2">
      <c r="D210" s="70"/>
    </row>
    <row r="211" spans="4:4" ht="13.2">
      <c r="D211" s="70"/>
    </row>
    <row r="212" spans="4:4" ht="13.2">
      <c r="D212" s="70"/>
    </row>
    <row r="213" spans="4:4" ht="13.2">
      <c r="D213" s="70"/>
    </row>
    <row r="214" spans="4:4" ht="13.2">
      <c r="D214" s="70"/>
    </row>
    <row r="215" spans="4:4" ht="13.2">
      <c r="D215" s="70"/>
    </row>
    <row r="216" spans="4:4" ht="13.2">
      <c r="D216" s="70"/>
    </row>
    <row r="217" spans="4:4" ht="13.2">
      <c r="D217" s="70"/>
    </row>
    <row r="218" spans="4:4" ht="13.2">
      <c r="D218" s="70"/>
    </row>
    <row r="219" spans="4:4" ht="13.2">
      <c r="D219" s="70"/>
    </row>
    <row r="220" spans="4:4" ht="13.2">
      <c r="D220" s="70"/>
    </row>
    <row r="221" spans="4:4" ht="13.2">
      <c r="D221" s="70"/>
    </row>
    <row r="222" spans="4:4" ht="13.2">
      <c r="D222" s="70"/>
    </row>
    <row r="223" spans="4:4" ht="13.2">
      <c r="D223" s="70"/>
    </row>
    <row r="224" spans="4:4" ht="13.2">
      <c r="D224" s="70"/>
    </row>
    <row r="225" spans="4:4" ht="13.2">
      <c r="D225" s="70"/>
    </row>
    <row r="226" spans="4:4" ht="13.2">
      <c r="D226" s="70"/>
    </row>
    <row r="227" spans="4:4" ht="13.2">
      <c r="D227" s="70"/>
    </row>
    <row r="228" spans="4:4" ht="13.2">
      <c r="D228" s="70"/>
    </row>
    <row r="229" spans="4:4" ht="13.2">
      <c r="D229" s="70"/>
    </row>
    <row r="230" spans="4:4" ht="13.2">
      <c r="D230" s="70"/>
    </row>
    <row r="231" spans="4:4" ht="13.2">
      <c r="D231" s="70"/>
    </row>
    <row r="232" spans="4:4" ht="13.2">
      <c r="D232" s="70"/>
    </row>
    <row r="233" spans="4:4" ht="13.2">
      <c r="D233" s="70"/>
    </row>
    <row r="234" spans="4:4" ht="13.2">
      <c r="D234" s="70"/>
    </row>
    <row r="235" spans="4:4" ht="13.2">
      <c r="D235" s="70"/>
    </row>
    <row r="236" spans="4:4" ht="13.2">
      <c r="D236" s="70"/>
    </row>
    <row r="237" spans="4:4" ht="13.2">
      <c r="D237" s="70"/>
    </row>
    <row r="238" spans="4:4" ht="13.2">
      <c r="D238" s="70"/>
    </row>
    <row r="239" spans="4:4" ht="13.2">
      <c r="D239" s="70"/>
    </row>
    <row r="240" spans="4:4" ht="13.2">
      <c r="D240" s="70"/>
    </row>
    <row r="241" spans="4:4" ht="13.2">
      <c r="D241" s="70"/>
    </row>
    <row r="242" spans="4:4" ht="13.2">
      <c r="D242" s="70"/>
    </row>
    <row r="243" spans="4:4" ht="13.2">
      <c r="D243" s="70"/>
    </row>
    <row r="244" spans="4:4" ht="13.2">
      <c r="D244" s="70"/>
    </row>
    <row r="245" spans="4:4" ht="13.2">
      <c r="D245" s="70"/>
    </row>
    <row r="246" spans="4:4" ht="13.2">
      <c r="D246" s="70"/>
    </row>
    <row r="247" spans="4:4" ht="13.2">
      <c r="D247" s="70"/>
    </row>
    <row r="248" spans="4:4" ht="13.2">
      <c r="D248" s="70"/>
    </row>
    <row r="249" spans="4:4" ht="13.2">
      <c r="D249" s="70"/>
    </row>
    <row r="250" spans="4:4" ht="13.2">
      <c r="D250" s="70"/>
    </row>
    <row r="251" spans="4:4" ht="13.2">
      <c r="D251" s="70"/>
    </row>
    <row r="252" spans="4:4" ht="13.2">
      <c r="D252" s="70"/>
    </row>
    <row r="253" spans="4:4" ht="13.2">
      <c r="D253" s="70"/>
    </row>
    <row r="254" spans="4:4" ht="13.2">
      <c r="D254" s="70"/>
    </row>
    <row r="255" spans="4:4" ht="13.2">
      <c r="D255" s="70"/>
    </row>
    <row r="256" spans="4:4" ht="13.2">
      <c r="D256" s="70"/>
    </row>
    <row r="257" spans="4:4" ht="13.2">
      <c r="D257" s="70"/>
    </row>
    <row r="258" spans="4:4" ht="13.2">
      <c r="D258" s="70"/>
    </row>
    <row r="259" spans="4:4" ht="13.2">
      <c r="D259" s="70"/>
    </row>
    <row r="260" spans="4:4" ht="13.2">
      <c r="D260" s="70"/>
    </row>
    <row r="261" spans="4:4" ht="13.2">
      <c r="D261" s="70"/>
    </row>
    <row r="262" spans="4:4" ht="13.2">
      <c r="D262" s="70"/>
    </row>
    <row r="263" spans="4:4" ht="13.2">
      <c r="D263" s="70"/>
    </row>
    <row r="264" spans="4:4" ht="13.2">
      <c r="D264" s="70"/>
    </row>
    <row r="265" spans="4:4" ht="13.2">
      <c r="D265" s="70"/>
    </row>
    <row r="266" spans="4:4" ht="13.2">
      <c r="D266" s="70"/>
    </row>
    <row r="267" spans="4:4" ht="13.2">
      <c r="D267" s="70"/>
    </row>
    <row r="268" spans="4:4" ht="13.2">
      <c r="D268" s="70"/>
    </row>
    <row r="269" spans="4:4" ht="13.2">
      <c r="D269" s="70"/>
    </row>
    <row r="270" spans="4:4" ht="13.2">
      <c r="D270" s="70"/>
    </row>
    <row r="271" spans="4:4" ht="13.2">
      <c r="D271" s="70"/>
    </row>
    <row r="272" spans="4:4" ht="13.2">
      <c r="D272" s="70"/>
    </row>
    <row r="273" spans="4:4" ht="13.2">
      <c r="D273" s="70"/>
    </row>
    <row r="274" spans="4:4" ht="13.2">
      <c r="D274" s="70"/>
    </row>
    <row r="275" spans="4:4" ht="13.2">
      <c r="D275" s="70"/>
    </row>
    <row r="276" spans="4:4" ht="13.2">
      <c r="D276" s="70"/>
    </row>
    <row r="277" spans="4:4" ht="13.2">
      <c r="D277" s="70"/>
    </row>
    <row r="278" spans="4:4" ht="13.2">
      <c r="D278" s="70"/>
    </row>
    <row r="279" spans="4:4" ht="13.2">
      <c r="D279" s="70"/>
    </row>
    <row r="280" spans="4:4" ht="13.2">
      <c r="D280" s="70"/>
    </row>
    <row r="281" spans="4:4" ht="13.2">
      <c r="D281" s="70"/>
    </row>
    <row r="282" spans="4:4" ht="13.2">
      <c r="D282" s="70"/>
    </row>
    <row r="283" spans="4:4" ht="13.2">
      <c r="D283" s="70"/>
    </row>
    <row r="284" spans="4:4" ht="13.2">
      <c r="D284" s="70"/>
    </row>
    <row r="285" spans="4:4" ht="13.2">
      <c r="D285" s="70"/>
    </row>
    <row r="286" spans="4:4" ht="13.2">
      <c r="D286" s="70"/>
    </row>
    <row r="287" spans="4:4" ht="13.2">
      <c r="D287" s="70"/>
    </row>
    <row r="288" spans="4:4" ht="13.2">
      <c r="D288" s="70"/>
    </row>
    <row r="289" spans="4:4" ht="13.2">
      <c r="D289" s="70"/>
    </row>
    <row r="290" spans="4:4" ht="13.2">
      <c r="D290" s="70"/>
    </row>
    <row r="291" spans="4:4" ht="13.2">
      <c r="D291" s="70"/>
    </row>
    <row r="292" spans="4:4" ht="13.2">
      <c r="D292" s="70"/>
    </row>
    <row r="293" spans="4:4" ht="13.2">
      <c r="D293" s="70"/>
    </row>
    <row r="294" spans="4:4" ht="13.2">
      <c r="D294" s="70"/>
    </row>
    <row r="295" spans="4:4" ht="13.2">
      <c r="D295" s="70"/>
    </row>
    <row r="296" spans="4:4" ht="13.2">
      <c r="D296" s="70"/>
    </row>
    <row r="297" spans="4:4" ht="13.2">
      <c r="D297" s="70"/>
    </row>
    <row r="298" spans="4:4" ht="13.2">
      <c r="D298" s="70"/>
    </row>
    <row r="299" spans="4:4" ht="13.2">
      <c r="D299" s="70"/>
    </row>
    <row r="300" spans="4:4" ht="13.2">
      <c r="D300" s="70"/>
    </row>
    <row r="301" spans="4:4" ht="13.2">
      <c r="D301" s="70"/>
    </row>
    <row r="302" spans="4:4" ht="13.2">
      <c r="D302" s="70"/>
    </row>
    <row r="303" spans="4:4" ht="13.2">
      <c r="D303" s="70"/>
    </row>
    <row r="304" spans="4:4" ht="13.2">
      <c r="D304" s="70"/>
    </row>
    <row r="305" spans="4:4" ht="13.2">
      <c r="D305" s="70"/>
    </row>
    <row r="306" spans="4:4" ht="13.2">
      <c r="D306" s="70"/>
    </row>
    <row r="307" spans="4:4" ht="13.2">
      <c r="D307" s="70"/>
    </row>
    <row r="308" spans="4:4" ht="13.2">
      <c r="D308" s="70"/>
    </row>
    <row r="309" spans="4:4" ht="13.2">
      <c r="D309" s="70"/>
    </row>
    <row r="310" spans="4:4" ht="13.2">
      <c r="D310" s="70"/>
    </row>
    <row r="311" spans="4:4" ht="13.2">
      <c r="D311" s="70"/>
    </row>
    <row r="312" spans="4:4" ht="13.2">
      <c r="D312" s="70"/>
    </row>
    <row r="313" spans="4:4" ht="13.2">
      <c r="D313" s="70"/>
    </row>
    <row r="314" spans="4:4" ht="13.2">
      <c r="D314" s="70"/>
    </row>
    <row r="315" spans="4:4" ht="13.2">
      <c r="D315" s="70"/>
    </row>
    <row r="316" spans="4:4" ht="13.2">
      <c r="D316" s="70"/>
    </row>
    <row r="317" spans="4:4" ht="13.2">
      <c r="D317" s="70"/>
    </row>
    <row r="318" spans="4:4" ht="13.2">
      <c r="D318" s="70"/>
    </row>
    <row r="319" spans="4:4" ht="13.2">
      <c r="D319" s="70"/>
    </row>
    <row r="320" spans="4:4" ht="13.2">
      <c r="D320" s="70"/>
    </row>
    <row r="321" spans="4:4" ht="13.2">
      <c r="D321" s="70"/>
    </row>
    <row r="322" spans="4:4" ht="13.2">
      <c r="D322" s="70"/>
    </row>
    <row r="323" spans="4:4" ht="13.2">
      <c r="D323" s="70"/>
    </row>
    <row r="324" spans="4:4" ht="13.2">
      <c r="D324" s="70"/>
    </row>
    <row r="325" spans="4:4" ht="13.2">
      <c r="D325" s="70"/>
    </row>
    <row r="326" spans="4:4" ht="13.2">
      <c r="D326" s="70"/>
    </row>
    <row r="327" spans="4:4" ht="13.2">
      <c r="D327" s="70"/>
    </row>
    <row r="328" spans="4:4" ht="13.2">
      <c r="D328" s="70"/>
    </row>
    <row r="329" spans="4:4" ht="13.2">
      <c r="D329" s="70"/>
    </row>
    <row r="330" spans="4:4" ht="13.2">
      <c r="D330" s="70"/>
    </row>
    <row r="331" spans="4:4" ht="13.2">
      <c r="D331" s="70"/>
    </row>
    <row r="332" spans="4:4" ht="13.2">
      <c r="D332" s="70"/>
    </row>
    <row r="333" spans="4:4" ht="13.2">
      <c r="D333" s="70"/>
    </row>
    <row r="334" spans="4:4" ht="13.2">
      <c r="D334" s="70"/>
    </row>
    <row r="335" spans="4:4" ht="13.2">
      <c r="D335" s="70"/>
    </row>
    <row r="336" spans="4:4" ht="13.2">
      <c r="D336" s="70"/>
    </row>
    <row r="337" spans="4:4" ht="13.2">
      <c r="D337" s="70"/>
    </row>
    <row r="338" spans="4:4" ht="13.2">
      <c r="D338" s="70"/>
    </row>
    <row r="339" spans="4:4" ht="13.2">
      <c r="D339" s="70"/>
    </row>
    <row r="340" spans="4:4" ht="13.2">
      <c r="D340" s="70"/>
    </row>
    <row r="341" spans="4:4" ht="13.2">
      <c r="D341" s="70"/>
    </row>
    <row r="342" spans="4:4" ht="13.2">
      <c r="D342" s="70"/>
    </row>
    <row r="343" spans="4:4" ht="13.2">
      <c r="D343" s="70"/>
    </row>
    <row r="344" spans="4:4" ht="13.2">
      <c r="D344" s="70"/>
    </row>
    <row r="345" spans="4:4" ht="13.2">
      <c r="D345" s="70"/>
    </row>
    <row r="346" spans="4:4" ht="13.2">
      <c r="D346" s="70"/>
    </row>
    <row r="347" spans="4:4" ht="13.2">
      <c r="D347" s="70"/>
    </row>
    <row r="348" spans="4:4" ht="13.2">
      <c r="D348" s="70"/>
    </row>
    <row r="349" spans="4:4" ht="13.2">
      <c r="D349" s="70"/>
    </row>
    <row r="350" spans="4:4" ht="13.2">
      <c r="D350" s="70"/>
    </row>
    <row r="351" spans="4:4" ht="13.2">
      <c r="D351" s="70"/>
    </row>
    <row r="352" spans="4:4" ht="13.2">
      <c r="D352" s="70"/>
    </row>
    <row r="353" spans="4:4" ht="13.2">
      <c r="D353" s="70"/>
    </row>
    <row r="354" spans="4:4" ht="13.2">
      <c r="D354" s="70"/>
    </row>
    <row r="355" spans="4:4" ht="13.2">
      <c r="D355" s="70"/>
    </row>
    <row r="356" spans="4:4" ht="13.2">
      <c r="D356" s="70"/>
    </row>
    <row r="357" spans="4:4" ht="13.2">
      <c r="D357" s="70"/>
    </row>
    <row r="358" spans="4:4" ht="13.2">
      <c r="D358" s="70"/>
    </row>
    <row r="359" spans="4:4" ht="13.2">
      <c r="D359" s="70"/>
    </row>
    <row r="360" spans="4:4" ht="13.2">
      <c r="D360" s="70"/>
    </row>
    <row r="361" spans="4:4" ht="13.2">
      <c r="D361" s="70"/>
    </row>
    <row r="362" spans="4:4" ht="13.2">
      <c r="D362" s="70"/>
    </row>
    <row r="363" spans="4:4" ht="13.2">
      <c r="D363" s="70"/>
    </row>
    <row r="364" spans="4:4" ht="13.2">
      <c r="D364" s="70"/>
    </row>
    <row r="365" spans="4:4" ht="13.2">
      <c r="D365" s="70"/>
    </row>
    <row r="366" spans="4:4" ht="13.2">
      <c r="D366" s="70"/>
    </row>
    <row r="367" spans="4:4" ht="13.2">
      <c r="D367" s="70"/>
    </row>
    <row r="368" spans="4:4" ht="13.2">
      <c r="D368" s="70"/>
    </row>
    <row r="369" spans="4:4" ht="13.2">
      <c r="D369" s="70"/>
    </row>
    <row r="370" spans="4:4" ht="13.2">
      <c r="D370" s="70"/>
    </row>
    <row r="371" spans="4:4" ht="13.2">
      <c r="D371" s="70"/>
    </row>
    <row r="372" spans="4:4" ht="13.2">
      <c r="D372" s="70"/>
    </row>
    <row r="373" spans="4:4" ht="13.2">
      <c r="D373" s="70"/>
    </row>
    <row r="374" spans="4:4" ht="13.2">
      <c r="D374" s="70"/>
    </row>
    <row r="375" spans="4:4" ht="13.2">
      <c r="D375" s="70"/>
    </row>
    <row r="376" spans="4:4" ht="13.2">
      <c r="D376" s="70"/>
    </row>
    <row r="377" spans="4:4" ht="13.2">
      <c r="D377" s="70"/>
    </row>
    <row r="378" spans="4:4" ht="13.2">
      <c r="D378" s="70"/>
    </row>
    <row r="379" spans="4:4" ht="13.2">
      <c r="D379" s="70"/>
    </row>
    <row r="380" spans="4:4" ht="13.2">
      <c r="D380" s="70"/>
    </row>
    <row r="381" spans="4:4" ht="13.2">
      <c r="D381" s="70"/>
    </row>
    <row r="382" spans="4:4" ht="13.2">
      <c r="D382" s="70"/>
    </row>
    <row r="383" spans="4:4" ht="13.2">
      <c r="D383" s="70"/>
    </row>
    <row r="384" spans="4:4" ht="13.2">
      <c r="D384" s="70"/>
    </row>
    <row r="385" spans="4:4" ht="13.2">
      <c r="D385" s="70"/>
    </row>
    <row r="386" spans="4:4" ht="13.2">
      <c r="D386" s="70"/>
    </row>
    <row r="387" spans="4:4" ht="13.2">
      <c r="D387" s="70"/>
    </row>
    <row r="388" spans="4:4" ht="13.2">
      <c r="D388" s="70"/>
    </row>
    <row r="389" spans="4:4" ht="13.2">
      <c r="D389" s="70"/>
    </row>
    <row r="390" spans="4:4" ht="13.2">
      <c r="D390" s="70"/>
    </row>
    <row r="391" spans="4:4" ht="13.2">
      <c r="D391" s="70"/>
    </row>
    <row r="392" spans="4:4" ht="13.2">
      <c r="D392" s="70"/>
    </row>
    <row r="393" spans="4:4" ht="13.2">
      <c r="D393" s="70"/>
    </row>
    <row r="394" spans="4:4" ht="13.2">
      <c r="D394" s="70"/>
    </row>
    <row r="395" spans="4:4" ht="13.2">
      <c r="D395" s="70"/>
    </row>
    <row r="396" spans="4:4" ht="13.2">
      <c r="D396" s="70"/>
    </row>
    <row r="397" spans="4:4" ht="13.2">
      <c r="D397" s="70"/>
    </row>
    <row r="398" spans="4:4" ht="13.2">
      <c r="D398" s="70"/>
    </row>
    <row r="399" spans="4:4" ht="13.2">
      <c r="D399" s="70"/>
    </row>
    <row r="400" spans="4:4" ht="13.2">
      <c r="D400" s="70"/>
    </row>
    <row r="401" spans="4:4" ht="13.2">
      <c r="D401" s="70"/>
    </row>
    <row r="402" spans="4:4" ht="13.2">
      <c r="D402" s="70"/>
    </row>
    <row r="403" spans="4:4" ht="13.2">
      <c r="D403" s="70"/>
    </row>
    <row r="404" spans="4:4" ht="13.2">
      <c r="D404" s="70"/>
    </row>
    <row r="405" spans="4:4" ht="13.2">
      <c r="D405" s="70"/>
    </row>
    <row r="406" spans="4:4" ht="13.2">
      <c r="D406" s="70"/>
    </row>
    <row r="407" spans="4:4" ht="13.2">
      <c r="D407" s="70"/>
    </row>
    <row r="408" spans="4:4" ht="13.2">
      <c r="D408" s="70"/>
    </row>
    <row r="409" spans="4:4" ht="13.2">
      <c r="D409" s="70"/>
    </row>
    <row r="410" spans="4:4" ht="13.2">
      <c r="D410" s="70"/>
    </row>
    <row r="411" spans="4:4" ht="13.2">
      <c r="D411" s="70"/>
    </row>
    <row r="412" spans="4:4" ht="13.2">
      <c r="D412" s="70"/>
    </row>
    <row r="413" spans="4:4" ht="13.2">
      <c r="D413" s="70"/>
    </row>
    <row r="414" spans="4:4" ht="13.2">
      <c r="D414" s="70"/>
    </row>
    <row r="415" spans="4:4" ht="13.2">
      <c r="D415" s="70"/>
    </row>
    <row r="416" spans="4:4" ht="13.2">
      <c r="D416" s="70"/>
    </row>
    <row r="417" spans="4:4" ht="13.2">
      <c r="D417" s="70"/>
    </row>
    <row r="418" spans="4:4" ht="13.2">
      <c r="D418" s="70"/>
    </row>
    <row r="419" spans="4:4" ht="13.2">
      <c r="D419" s="70"/>
    </row>
    <row r="420" spans="4:4" ht="13.2">
      <c r="D420" s="70"/>
    </row>
    <row r="421" spans="4:4" ht="13.2">
      <c r="D421" s="70"/>
    </row>
    <row r="422" spans="4:4" ht="13.2">
      <c r="D422" s="70"/>
    </row>
    <row r="423" spans="4:4" ht="13.2">
      <c r="D423" s="70"/>
    </row>
    <row r="424" spans="4:4" ht="13.2">
      <c r="D424" s="70"/>
    </row>
    <row r="425" spans="4:4" ht="13.2">
      <c r="D425" s="70"/>
    </row>
    <row r="426" spans="4:4" ht="13.2">
      <c r="D426" s="70"/>
    </row>
    <row r="427" spans="4:4" ht="13.2">
      <c r="D427" s="70"/>
    </row>
    <row r="428" spans="4:4" ht="13.2">
      <c r="D428" s="70"/>
    </row>
    <row r="429" spans="4:4" ht="13.2">
      <c r="D429" s="70"/>
    </row>
    <row r="430" spans="4:4" ht="13.2">
      <c r="D430" s="70"/>
    </row>
    <row r="431" spans="4:4" ht="13.2">
      <c r="D431" s="70"/>
    </row>
    <row r="432" spans="4:4" ht="13.2">
      <c r="D432" s="70"/>
    </row>
    <row r="433" spans="4:4" ht="13.2">
      <c r="D433" s="70"/>
    </row>
    <row r="434" spans="4:4" ht="13.2">
      <c r="D434" s="70"/>
    </row>
    <row r="435" spans="4:4" ht="13.2">
      <c r="D435" s="70"/>
    </row>
    <row r="436" spans="4:4" ht="13.2">
      <c r="D436" s="70"/>
    </row>
    <row r="437" spans="4:4" ht="13.2">
      <c r="D437" s="70"/>
    </row>
    <row r="438" spans="4:4" ht="13.2">
      <c r="D438" s="70"/>
    </row>
    <row r="439" spans="4:4" ht="13.2">
      <c r="D439" s="70"/>
    </row>
    <row r="440" spans="4:4" ht="13.2">
      <c r="D440" s="70"/>
    </row>
    <row r="441" spans="4:4" ht="13.2">
      <c r="D441" s="70"/>
    </row>
    <row r="442" spans="4:4" ht="13.2">
      <c r="D442" s="70"/>
    </row>
    <row r="443" spans="4:4" ht="13.2">
      <c r="D443" s="70"/>
    </row>
    <row r="444" spans="4:4" ht="13.2">
      <c r="D444" s="70"/>
    </row>
    <row r="445" spans="4:4" ht="13.2">
      <c r="D445" s="70"/>
    </row>
    <row r="446" spans="4:4" ht="13.2">
      <c r="D446" s="70"/>
    </row>
    <row r="447" spans="4:4" ht="13.2">
      <c r="D447" s="70"/>
    </row>
    <row r="448" spans="4:4" ht="13.2">
      <c r="D448" s="70"/>
    </row>
    <row r="449" spans="4:4" ht="13.2">
      <c r="D449" s="70"/>
    </row>
    <row r="450" spans="4:4" ht="13.2">
      <c r="D450" s="70"/>
    </row>
    <row r="451" spans="4:4" ht="13.2">
      <c r="D451" s="70"/>
    </row>
    <row r="452" spans="4:4" ht="13.2">
      <c r="D452" s="70"/>
    </row>
    <row r="453" spans="4:4" ht="13.2">
      <c r="D453" s="70"/>
    </row>
    <row r="454" spans="4:4" ht="13.2">
      <c r="D454" s="70"/>
    </row>
    <row r="455" spans="4:4" ht="13.2">
      <c r="D455" s="70"/>
    </row>
    <row r="456" spans="4:4" ht="13.2">
      <c r="D456" s="70"/>
    </row>
    <row r="457" spans="4:4" ht="13.2">
      <c r="D457" s="70"/>
    </row>
    <row r="458" spans="4:4" ht="13.2">
      <c r="D458" s="70"/>
    </row>
    <row r="459" spans="4:4" ht="13.2">
      <c r="D459" s="70"/>
    </row>
    <row r="460" spans="4:4" ht="13.2">
      <c r="D460" s="70"/>
    </row>
    <row r="461" spans="4:4" ht="13.2">
      <c r="D461" s="70"/>
    </row>
    <row r="462" spans="4:4" ht="13.2">
      <c r="D462" s="70"/>
    </row>
    <row r="463" spans="4:4" ht="13.2">
      <c r="D463" s="70"/>
    </row>
    <row r="464" spans="4:4" ht="13.2">
      <c r="D464" s="70"/>
    </row>
    <row r="465" spans="4:4" ht="13.2">
      <c r="D465" s="70"/>
    </row>
    <row r="466" spans="4:4" ht="13.2">
      <c r="D466" s="70"/>
    </row>
    <row r="467" spans="4:4" ht="13.2">
      <c r="D467" s="70"/>
    </row>
    <row r="468" spans="4:4" ht="13.2">
      <c r="D468" s="70"/>
    </row>
    <row r="469" spans="4:4" ht="13.2">
      <c r="D469" s="70"/>
    </row>
    <row r="470" spans="4:4" ht="13.2">
      <c r="D470" s="70"/>
    </row>
    <row r="471" spans="4:4" ht="13.2">
      <c r="D471" s="70"/>
    </row>
    <row r="472" spans="4:4" ht="13.2">
      <c r="D472" s="70"/>
    </row>
    <row r="473" spans="4:4" ht="13.2">
      <c r="D473" s="70"/>
    </row>
    <row r="474" spans="4:4" ht="13.2">
      <c r="D474" s="70"/>
    </row>
    <row r="475" spans="4:4" ht="13.2">
      <c r="D475" s="70"/>
    </row>
    <row r="476" spans="4:4" ht="13.2">
      <c r="D476" s="70"/>
    </row>
    <row r="477" spans="4:4" ht="13.2">
      <c r="D477" s="70"/>
    </row>
    <row r="478" spans="4:4" ht="13.2">
      <c r="D478" s="70"/>
    </row>
    <row r="479" spans="4:4" ht="13.2">
      <c r="D479" s="70"/>
    </row>
    <row r="480" spans="4:4" ht="13.2">
      <c r="D480" s="70"/>
    </row>
    <row r="481" spans="4:4" ht="13.2">
      <c r="D481" s="70"/>
    </row>
    <row r="482" spans="4:4" ht="13.2">
      <c r="D482" s="70"/>
    </row>
    <row r="483" spans="4:4" ht="13.2">
      <c r="D483" s="70"/>
    </row>
    <row r="484" spans="4:4" ht="13.2">
      <c r="D484" s="70"/>
    </row>
    <row r="485" spans="4:4" ht="13.2">
      <c r="D485" s="70"/>
    </row>
    <row r="486" spans="4:4" ht="13.2">
      <c r="D486" s="70"/>
    </row>
    <row r="487" spans="4:4" ht="13.2">
      <c r="D487" s="70"/>
    </row>
    <row r="488" spans="4:4" ht="13.2">
      <c r="D488" s="70"/>
    </row>
    <row r="489" spans="4:4" ht="13.2">
      <c r="D489" s="70"/>
    </row>
    <row r="490" spans="4:4" ht="13.2">
      <c r="D490" s="70"/>
    </row>
    <row r="491" spans="4:4" ht="13.2">
      <c r="D491" s="70"/>
    </row>
    <row r="492" spans="4:4" ht="13.2">
      <c r="D492" s="70"/>
    </row>
    <row r="493" spans="4:4" ht="13.2">
      <c r="D493" s="70"/>
    </row>
    <row r="494" spans="4:4" ht="13.2">
      <c r="D494" s="70"/>
    </row>
    <row r="495" spans="4:4" ht="13.2">
      <c r="D495" s="70"/>
    </row>
    <row r="496" spans="4:4" ht="13.2">
      <c r="D496" s="70"/>
    </row>
    <row r="497" spans="4:4" ht="13.2">
      <c r="D497" s="70"/>
    </row>
    <row r="498" spans="4:4" ht="13.2">
      <c r="D498" s="70"/>
    </row>
    <row r="499" spans="4:4" ht="13.2">
      <c r="D499" s="70"/>
    </row>
    <row r="500" spans="4:4" ht="13.2">
      <c r="D500" s="70"/>
    </row>
    <row r="501" spans="4:4" ht="13.2">
      <c r="D501" s="70"/>
    </row>
    <row r="502" spans="4:4" ht="13.2">
      <c r="D502" s="70"/>
    </row>
    <row r="503" spans="4:4" ht="13.2">
      <c r="D503" s="70"/>
    </row>
    <row r="504" spans="4:4" ht="13.2">
      <c r="D504" s="70"/>
    </row>
    <row r="505" spans="4:4" ht="13.2">
      <c r="D505" s="70"/>
    </row>
    <row r="506" spans="4:4" ht="13.2">
      <c r="D506" s="70"/>
    </row>
    <row r="507" spans="4:4" ht="13.2">
      <c r="D507" s="70"/>
    </row>
    <row r="508" spans="4:4" ht="13.2">
      <c r="D508" s="70"/>
    </row>
    <row r="509" spans="4:4" ht="13.2">
      <c r="D509" s="70"/>
    </row>
    <row r="510" spans="4:4" ht="13.2">
      <c r="D510" s="70"/>
    </row>
    <row r="511" spans="4:4" ht="13.2">
      <c r="D511" s="70"/>
    </row>
    <row r="512" spans="4:4" ht="13.2">
      <c r="D512" s="70"/>
    </row>
    <row r="513" spans="4:4" ht="13.2">
      <c r="D513" s="70"/>
    </row>
    <row r="514" spans="4:4" ht="13.2">
      <c r="D514" s="70"/>
    </row>
    <row r="515" spans="4:4" ht="13.2">
      <c r="D515" s="70"/>
    </row>
    <row r="516" spans="4:4" ht="13.2">
      <c r="D516" s="70"/>
    </row>
    <row r="517" spans="4:4" ht="13.2">
      <c r="D517" s="70"/>
    </row>
    <row r="518" spans="4:4" ht="13.2">
      <c r="D518" s="70"/>
    </row>
    <row r="519" spans="4:4" ht="13.2">
      <c r="D519" s="70"/>
    </row>
    <row r="520" spans="4:4" ht="13.2">
      <c r="D520" s="70"/>
    </row>
    <row r="521" spans="4:4" ht="13.2">
      <c r="D521" s="70"/>
    </row>
    <row r="522" spans="4:4" ht="13.2">
      <c r="D522" s="70"/>
    </row>
    <row r="523" spans="4:4" ht="13.2">
      <c r="D523" s="70"/>
    </row>
    <row r="524" spans="4:4" ht="13.2">
      <c r="D524" s="70"/>
    </row>
    <row r="525" spans="4:4" ht="13.2">
      <c r="D525" s="70"/>
    </row>
    <row r="526" spans="4:4" ht="13.2">
      <c r="D526" s="70"/>
    </row>
    <row r="527" spans="4:4" ht="13.2">
      <c r="D527" s="70"/>
    </row>
    <row r="528" spans="4:4" ht="13.2">
      <c r="D528" s="70"/>
    </row>
    <row r="529" spans="4:4" ht="13.2">
      <c r="D529" s="70"/>
    </row>
    <row r="530" spans="4:4" ht="13.2">
      <c r="D530" s="70"/>
    </row>
    <row r="531" spans="4:4" ht="13.2">
      <c r="D531" s="70"/>
    </row>
    <row r="532" spans="4:4" ht="13.2">
      <c r="D532" s="70"/>
    </row>
    <row r="533" spans="4:4" ht="13.2">
      <c r="D533" s="70"/>
    </row>
    <row r="534" spans="4:4" ht="13.2">
      <c r="D534" s="70"/>
    </row>
    <row r="535" spans="4:4" ht="13.2">
      <c r="D535" s="70"/>
    </row>
    <row r="536" spans="4:4" ht="13.2">
      <c r="D536" s="70"/>
    </row>
    <row r="537" spans="4:4" ht="13.2">
      <c r="D537" s="70"/>
    </row>
    <row r="538" spans="4:4" ht="13.2">
      <c r="D538" s="70"/>
    </row>
    <row r="539" spans="4:4" ht="13.2">
      <c r="D539" s="70"/>
    </row>
    <row r="540" spans="4:4" ht="13.2">
      <c r="D540" s="70"/>
    </row>
    <row r="541" spans="4:4" ht="13.2">
      <c r="D541" s="70"/>
    </row>
    <row r="542" spans="4:4" ht="13.2">
      <c r="D542" s="70"/>
    </row>
    <row r="543" spans="4:4" ht="13.2">
      <c r="D543" s="70"/>
    </row>
    <row r="544" spans="4:4" ht="13.2">
      <c r="D544" s="70"/>
    </row>
    <row r="545" spans="4:4" ht="13.2">
      <c r="D545" s="70"/>
    </row>
    <row r="546" spans="4:4" ht="13.2">
      <c r="D546" s="70"/>
    </row>
    <row r="547" spans="4:4" ht="13.2">
      <c r="D547" s="70"/>
    </row>
    <row r="548" spans="4:4" ht="13.2">
      <c r="D548" s="70"/>
    </row>
    <row r="549" spans="4:4" ht="13.2">
      <c r="D549" s="70"/>
    </row>
    <row r="550" spans="4:4" ht="13.2">
      <c r="D550" s="70"/>
    </row>
    <row r="551" spans="4:4" ht="13.2">
      <c r="D551" s="70"/>
    </row>
    <row r="552" spans="4:4" ht="13.2">
      <c r="D552" s="70"/>
    </row>
    <row r="553" spans="4:4" ht="13.2">
      <c r="D553" s="70"/>
    </row>
    <row r="554" spans="4:4" ht="13.2">
      <c r="D554" s="70"/>
    </row>
    <row r="555" spans="4:4" ht="13.2">
      <c r="D555" s="70"/>
    </row>
    <row r="556" spans="4:4" ht="13.2">
      <c r="D556" s="70"/>
    </row>
    <row r="557" spans="4:4" ht="13.2">
      <c r="D557" s="70"/>
    </row>
    <row r="558" spans="4:4" ht="13.2">
      <c r="D558" s="70"/>
    </row>
    <row r="559" spans="4:4" ht="13.2">
      <c r="D559" s="70"/>
    </row>
    <row r="560" spans="4:4" ht="13.2">
      <c r="D560" s="70"/>
    </row>
    <row r="561" spans="4:4" ht="13.2">
      <c r="D561" s="70"/>
    </row>
    <row r="562" spans="4:4" ht="13.2">
      <c r="D562" s="70"/>
    </row>
    <row r="563" spans="4:4" ht="13.2">
      <c r="D563" s="70"/>
    </row>
    <row r="564" spans="4:4" ht="13.2">
      <c r="D564" s="70"/>
    </row>
    <row r="565" spans="4:4" ht="13.2">
      <c r="D565" s="70"/>
    </row>
    <row r="566" spans="4:4" ht="13.2">
      <c r="D566" s="70"/>
    </row>
    <row r="567" spans="4:4" ht="13.2">
      <c r="D567" s="70"/>
    </row>
    <row r="568" spans="4:4" ht="13.2">
      <c r="D568" s="70"/>
    </row>
    <row r="569" spans="4:4" ht="13.2">
      <c r="D569" s="70"/>
    </row>
    <row r="570" spans="4:4" ht="13.2">
      <c r="D570" s="70"/>
    </row>
    <row r="571" spans="4:4" ht="13.2">
      <c r="D571" s="70"/>
    </row>
    <row r="572" spans="4:4" ht="13.2">
      <c r="D572" s="70"/>
    </row>
    <row r="573" spans="4:4" ht="13.2">
      <c r="D573" s="70"/>
    </row>
    <row r="574" spans="4:4" ht="13.2">
      <c r="D574" s="70"/>
    </row>
    <row r="575" spans="4:4" ht="13.2">
      <c r="D575" s="70"/>
    </row>
    <row r="576" spans="4:4" ht="13.2">
      <c r="D576" s="70"/>
    </row>
    <row r="577" spans="4:4" ht="13.2">
      <c r="D577" s="70"/>
    </row>
    <row r="578" spans="4:4" ht="13.2">
      <c r="D578" s="70"/>
    </row>
    <row r="579" spans="4:4" ht="13.2">
      <c r="D579" s="70"/>
    </row>
    <row r="580" spans="4:4" ht="13.2">
      <c r="D580" s="70"/>
    </row>
    <row r="581" spans="4:4" ht="13.2">
      <c r="D581" s="70"/>
    </row>
    <row r="582" spans="4:4" ht="13.2">
      <c r="D582" s="70"/>
    </row>
    <row r="583" spans="4:4" ht="13.2">
      <c r="D583" s="70"/>
    </row>
    <row r="584" spans="4:4" ht="13.2">
      <c r="D584" s="70"/>
    </row>
    <row r="585" spans="4:4" ht="13.2">
      <c r="D585" s="70"/>
    </row>
    <row r="586" spans="4:4" ht="13.2">
      <c r="D586" s="70"/>
    </row>
    <row r="587" spans="4:4" ht="13.2">
      <c r="D587" s="70"/>
    </row>
    <row r="588" spans="4:4" ht="13.2">
      <c r="D588" s="70"/>
    </row>
    <row r="589" spans="4:4" ht="13.2">
      <c r="D589" s="70"/>
    </row>
    <row r="590" spans="4:4" ht="13.2">
      <c r="D590" s="70"/>
    </row>
    <row r="591" spans="4:4" ht="13.2">
      <c r="D591" s="70"/>
    </row>
    <row r="592" spans="4:4" ht="13.2">
      <c r="D592" s="70"/>
    </row>
    <row r="593" spans="4:4" ht="13.2">
      <c r="D593" s="70"/>
    </row>
    <row r="594" spans="4:4" ht="13.2">
      <c r="D594" s="70"/>
    </row>
    <row r="595" spans="4:4" ht="13.2">
      <c r="D595" s="70"/>
    </row>
    <row r="596" spans="4:4" ht="13.2">
      <c r="D596" s="70"/>
    </row>
    <row r="597" spans="4:4" ht="13.2">
      <c r="D597" s="70"/>
    </row>
    <row r="598" spans="4:4" ht="13.2">
      <c r="D598" s="70"/>
    </row>
    <row r="599" spans="4:4" ht="13.2">
      <c r="D599" s="70"/>
    </row>
    <row r="600" spans="4:4" ht="13.2">
      <c r="D600" s="70"/>
    </row>
    <row r="601" spans="4:4" ht="13.2">
      <c r="D601" s="70"/>
    </row>
    <row r="602" spans="4:4" ht="13.2">
      <c r="D602" s="70"/>
    </row>
    <row r="603" spans="4:4" ht="13.2">
      <c r="D603" s="70"/>
    </row>
    <row r="604" spans="4:4" ht="13.2">
      <c r="D604" s="70"/>
    </row>
    <row r="605" spans="4:4" ht="13.2">
      <c r="D605" s="70"/>
    </row>
    <row r="606" spans="4:4" ht="13.2">
      <c r="D606" s="70"/>
    </row>
    <row r="607" spans="4:4" ht="13.2">
      <c r="D607" s="70"/>
    </row>
    <row r="608" spans="4:4" ht="13.2">
      <c r="D608" s="70"/>
    </row>
    <row r="609" spans="4:4" ht="13.2">
      <c r="D609" s="70"/>
    </row>
    <row r="610" spans="4:4" ht="13.2">
      <c r="D610" s="70"/>
    </row>
    <row r="611" spans="4:4" ht="13.2">
      <c r="D611" s="70"/>
    </row>
    <row r="612" spans="4:4" ht="13.2">
      <c r="D612" s="70"/>
    </row>
    <row r="613" spans="4:4" ht="13.2">
      <c r="D613" s="70"/>
    </row>
    <row r="614" spans="4:4" ht="13.2">
      <c r="D614" s="70"/>
    </row>
    <row r="615" spans="4:4" ht="13.2">
      <c r="D615" s="70"/>
    </row>
    <row r="616" spans="4:4" ht="13.2">
      <c r="D616" s="70"/>
    </row>
    <row r="617" spans="4:4" ht="13.2">
      <c r="D617" s="70"/>
    </row>
    <row r="618" spans="4:4" ht="13.2">
      <c r="D618" s="70"/>
    </row>
    <row r="619" spans="4:4" ht="13.2">
      <c r="D619" s="70"/>
    </row>
    <row r="620" spans="4:4" ht="13.2">
      <c r="D620" s="70"/>
    </row>
    <row r="621" spans="4:4" ht="13.2">
      <c r="D621" s="70"/>
    </row>
    <row r="622" spans="4:4" ht="13.2">
      <c r="D622" s="70"/>
    </row>
    <row r="623" spans="4:4" ht="13.2">
      <c r="D623" s="70"/>
    </row>
    <row r="624" spans="4:4" ht="13.2">
      <c r="D624" s="70"/>
    </row>
    <row r="625" spans="4:4" ht="13.2">
      <c r="D625" s="70"/>
    </row>
    <row r="626" spans="4:4" ht="13.2">
      <c r="D626" s="70"/>
    </row>
    <row r="627" spans="4:4" ht="13.2">
      <c r="D627" s="70"/>
    </row>
    <row r="628" spans="4:4" ht="13.2">
      <c r="D628" s="70"/>
    </row>
    <row r="629" spans="4:4" ht="13.2">
      <c r="D629" s="70"/>
    </row>
    <row r="630" spans="4:4" ht="13.2">
      <c r="D630" s="70"/>
    </row>
    <row r="631" spans="4:4" ht="13.2">
      <c r="D631" s="70"/>
    </row>
    <row r="632" spans="4:4" ht="13.2">
      <c r="D632" s="70"/>
    </row>
    <row r="633" spans="4:4" ht="13.2">
      <c r="D633" s="70"/>
    </row>
    <row r="634" spans="4:4" ht="13.2">
      <c r="D634" s="70"/>
    </row>
    <row r="635" spans="4:4" ht="13.2">
      <c r="D635" s="70"/>
    </row>
    <row r="636" spans="4:4" ht="13.2">
      <c r="D636" s="70"/>
    </row>
    <row r="637" spans="4:4" ht="13.2">
      <c r="D637" s="70"/>
    </row>
    <row r="638" spans="4:4" ht="13.2">
      <c r="D638" s="70"/>
    </row>
    <row r="639" spans="4:4" ht="13.2">
      <c r="D639" s="70"/>
    </row>
    <row r="640" spans="4:4" ht="13.2">
      <c r="D640" s="70"/>
    </row>
    <row r="641" spans="4:4" ht="13.2">
      <c r="D641" s="70"/>
    </row>
    <row r="642" spans="4:4" ht="13.2">
      <c r="D642" s="70"/>
    </row>
    <row r="643" spans="4:4" ht="13.2">
      <c r="D643" s="70"/>
    </row>
    <row r="644" spans="4:4" ht="13.2">
      <c r="D644" s="70"/>
    </row>
    <row r="645" spans="4:4" ht="13.2">
      <c r="D645" s="70"/>
    </row>
    <row r="646" spans="4:4" ht="13.2">
      <c r="D646" s="70"/>
    </row>
    <row r="647" spans="4:4" ht="13.2">
      <c r="D647" s="70"/>
    </row>
    <row r="648" spans="4:4" ht="13.2">
      <c r="D648" s="70"/>
    </row>
    <row r="649" spans="4:4" ht="13.2">
      <c r="D649" s="70"/>
    </row>
    <row r="650" spans="4:4" ht="13.2">
      <c r="D650" s="70"/>
    </row>
    <row r="651" spans="4:4" ht="13.2">
      <c r="D651" s="70"/>
    </row>
    <row r="652" spans="4:4" ht="13.2">
      <c r="D652" s="70"/>
    </row>
    <row r="653" spans="4:4" ht="13.2">
      <c r="D653" s="70"/>
    </row>
    <row r="654" spans="4:4" ht="13.2">
      <c r="D654" s="70"/>
    </row>
    <row r="655" spans="4:4" ht="13.2">
      <c r="D655" s="70"/>
    </row>
    <row r="656" spans="4:4" ht="13.2">
      <c r="D656" s="70"/>
    </row>
    <row r="657" spans="4:4" ht="13.2">
      <c r="D657" s="70"/>
    </row>
    <row r="658" spans="4:4" ht="13.2">
      <c r="D658" s="70"/>
    </row>
    <row r="659" spans="4:4" ht="13.2">
      <c r="D659" s="70"/>
    </row>
    <row r="660" spans="4:4" ht="13.2">
      <c r="D660" s="70"/>
    </row>
    <row r="661" spans="4:4" ht="13.2">
      <c r="D661" s="70"/>
    </row>
    <row r="662" spans="4:4" ht="13.2">
      <c r="D662" s="70"/>
    </row>
    <row r="663" spans="4:4" ht="13.2">
      <c r="D663" s="70"/>
    </row>
    <row r="664" spans="4:4" ht="13.2">
      <c r="D664" s="70"/>
    </row>
    <row r="665" spans="4:4" ht="13.2">
      <c r="D665" s="70"/>
    </row>
    <row r="666" spans="4:4" ht="13.2">
      <c r="D666" s="70"/>
    </row>
    <row r="667" spans="4:4" ht="13.2">
      <c r="D667" s="70"/>
    </row>
    <row r="668" spans="4:4" ht="13.2">
      <c r="D668" s="70"/>
    </row>
    <row r="669" spans="4:4" ht="13.2">
      <c r="D669" s="70"/>
    </row>
    <row r="670" spans="4:4" ht="13.2">
      <c r="D670" s="70"/>
    </row>
    <row r="671" spans="4:4" ht="13.2">
      <c r="D671" s="70"/>
    </row>
    <row r="672" spans="4:4" ht="13.2">
      <c r="D672" s="70"/>
    </row>
    <row r="673" spans="4:4" ht="13.2">
      <c r="D673" s="70"/>
    </row>
    <row r="674" spans="4:4" ht="13.2">
      <c r="D674" s="70"/>
    </row>
    <row r="675" spans="4:4" ht="13.2">
      <c r="D675" s="70"/>
    </row>
    <row r="676" spans="4:4" ht="13.2">
      <c r="D676" s="70"/>
    </row>
    <row r="677" spans="4:4" ht="13.2">
      <c r="D677" s="70"/>
    </row>
    <row r="678" spans="4:4" ht="13.2">
      <c r="D678" s="70"/>
    </row>
    <row r="679" spans="4:4" ht="13.2">
      <c r="D679" s="70"/>
    </row>
    <row r="680" spans="4:4" ht="13.2">
      <c r="D680" s="70"/>
    </row>
    <row r="681" spans="4:4" ht="13.2">
      <c r="D681" s="70"/>
    </row>
    <row r="682" spans="4:4" ht="13.2">
      <c r="D682" s="70"/>
    </row>
    <row r="683" spans="4:4" ht="13.2">
      <c r="D683" s="70"/>
    </row>
    <row r="684" spans="4:4" ht="13.2">
      <c r="D684" s="70"/>
    </row>
    <row r="685" spans="4:4" ht="13.2">
      <c r="D685" s="70"/>
    </row>
    <row r="686" spans="4:4" ht="13.2">
      <c r="D686" s="70"/>
    </row>
    <row r="687" spans="4:4" ht="13.2">
      <c r="D687" s="70"/>
    </row>
    <row r="688" spans="4:4" ht="13.2">
      <c r="D688" s="70"/>
    </row>
    <row r="689" spans="4:4" ht="13.2">
      <c r="D689" s="70"/>
    </row>
    <row r="690" spans="4:4" ht="13.2">
      <c r="D690" s="70"/>
    </row>
    <row r="691" spans="4:4" ht="13.2">
      <c r="D691" s="70"/>
    </row>
    <row r="692" spans="4:4" ht="13.2">
      <c r="D692" s="70"/>
    </row>
    <row r="693" spans="4:4" ht="13.2">
      <c r="D693" s="70"/>
    </row>
    <row r="694" spans="4:4" ht="13.2">
      <c r="D694" s="70"/>
    </row>
    <row r="695" spans="4:4" ht="13.2">
      <c r="D695" s="70"/>
    </row>
    <row r="696" spans="4:4" ht="13.2">
      <c r="D696" s="70"/>
    </row>
    <row r="697" spans="4:4" ht="13.2">
      <c r="D697" s="70"/>
    </row>
    <row r="698" spans="4:4" ht="13.2">
      <c r="D698" s="70"/>
    </row>
    <row r="699" spans="4:4" ht="13.2">
      <c r="D699" s="70"/>
    </row>
    <row r="700" spans="4:4" ht="13.2">
      <c r="D700" s="70"/>
    </row>
    <row r="701" spans="4:4" ht="13.2">
      <c r="D701" s="70"/>
    </row>
    <row r="702" spans="4:4" ht="13.2">
      <c r="D702" s="70"/>
    </row>
    <row r="703" spans="4:4" ht="13.2">
      <c r="D703" s="70"/>
    </row>
    <row r="704" spans="4:4" ht="13.2">
      <c r="D704" s="70"/>
    </row>
    <row r="705" spans="4:4" ht="13.2">
      <c r="D705" s="70"/>
    </row>
    <row r="706" spans="4:4" ht="13.2">
      <c r="D706" s="70"/>
    </row>
    <row r="707" spans="4:4" ht="13.2">
      <c r="D707" s="70"/>
    </row>
    <row r="708" spans="4:4" ht="13.2">
      <c r="D708" s="70"/>
    </row>
    <row r="709" spans="4:4" ht="13.2">
      <c r="D709" s="70"/>
    </row>
    <row r="710" spans="4:4" ht="13.2">
      <c r="D710" s="70"/>
    </row>
    <row r="711" spans="4:4" ht="13.2">
      <c r="D711" s="70"/>
    </row>
    <row r="712" spans="4:4" ht="13.2">
      <c r="D712" s="70"/>
    </row>
    <row r="713" spans="4:4" ht="13.2">
      <c r="D713" s="70"/>
    </row>
    <row r="714" spans="4:4" ht="13.2">
      <c r="D714" s="70"/>
    </row>
    <row r="715" spans="4:4" ht="13.2">
      <c r="D715" s="70"/>
    </row>
    <row r="716" spans="4:4" ht="13.2">
      <c r="D716" s="70"/>
    </row>
    <row r="717" spans="4:4" ht="13.2">
      <c r="D717" s="70"/>
    </row>
    <row r="718" spans="4:4" ht="13.2">
      <c r="D718" s="70"/>
    </row>
    <row r="719" spans="4:4" ht="13.2">
      <c r="D719" s="70"/>
    </row>
    <row r="720" spans="4:4" ht="13.2">
      <c r="D720" s="70"/>
    </row>
    <row r="721" spans="4:4" ht="13.2">
      <c r="D721" s="70"/>
    </row>
    <row r="722" spans="4:4" ht="13.2">
      <c r="D722" s="70"/>
    </row>
    <row r="723" spans="4:4" ht="13.2">
      <c r="D723" s="70"/>
    </row>
    <row r="724" spans="4:4" ht="13.2">
      <c r="D724" s="70"/>
    </row>
    <row r="725" spans="4:4" ht="13.2">
      <c r="D725" s="70"/>
    </row>
    <row r="726" spans="4:4" ht="13.2">
      <c r="D726" s="70"/>
    </row>
    <row r="727" spans="4:4" ht="13.2">
      <c r="D727" s="70"/>
    </row>
    <row r="728" spans="4:4" ht="13.2">
      <c r="D728" s="70"/>
    </row>
    <row r="729" spans="4:4" ht="13.2">
      <c r="D729" s="70"/>
    </row>
    <row r="730" spans="4:4" ht="13.2">
      <c r="D730" s="70"/>
    </row>
    <row r="731" spans="4:4" ht="13.2">
      <c r="D731" s="70"/>
    </row>
    <row r="732" spans="4:4" ht="13.2">
      <c r="D732" s="70"/>
    </row>
    <row r="733" spans="4:4" ht="13.2">
      <c r="D733" s="70"/>
    </row>
    <row r="734" spans="4:4" ht="13.2">
      <c r="D734" s="70"/>
    </row>
    <row r="735" spans="4:4" ht="13.2">
      <c r="D735" s="70"/>
    </row>
    <row r="736" spans="4:4" ht="13.2">
      <c r="D736" s="70"/>
    </row>
    <row r="737" spans="4:4" ht="13.2">
      <c r="D737" s="70"/>
    </row>
    <row r="738" spans="4:4" ht="13.2">
      <c r="D738" s="70"/>
    </row>
    <row r="739" spans="4:4" ht="13.2">
      <c r="D739" s="70"/>
    </row>
    <row r="740" spans="4:4" ht="13.2">
      <c r="D740" s="70"/>
    </row>
    <row r="741" spans="4:4" ht="13.2">
      <c r="D741" s="70"/>
    </row>
    <row r="742" spans="4:4" ht="13.2">
      <c r="D742" s="70"/>
    </row>
    <row r="743" spans="4:4" ht="13.2">
      <c r="D743" s="70"/>
    </row>
    <row r="744" spans="4:4" ht="13.2">
      <c r="D744" s="70"/>
    </row>
    <row r="745" spans="4:4" ht="13.2">
      <c r="D745" s="70"/>
    </row>
    <row r="746" spans="4:4" ht="13.2">
      <c r="D746" s="70"/>
    </row>
    <row r="747" spans="4:4" ht="13.2">
      <c r="D747" s="70"/>
    </row>
    <row r="748" spans="4:4" ht="13.2">
      <c r="D748" s="70"/>
    </row>
    <row r="749" spans="4:4" ht="13.2">
      <c r="D749" s="70"/>
    </row>
    <row r="750" spans="4:4" ht="13.2">
      <c r="D750" s="70"/>
    </row>
    <row r="751" spans="4:4" ht="13.2">
      <c r="D751" s="70"/>
    </row>
    <row r="752" spans="4:4" ht="13.2">
      <c r="D752" s="70"/>
    </row>
    <row r="753" spans="4:4" ht="13.2">
      <c r="D753" s="70"/>
    </row>
    <row r="754" spans="4:4" ht="13.2">
      <c r="D754" s="70"/>
    </row>
    <row r="755" spans="4:4" ht="13.2">
      <c r="D755" s="70"/>
    </row>
    <row r="756" spans="4:4" ht="13.2">
      <c r="D756" s="70"/>
    </row>
    <row r="757" spans="4:4" ht="13.2">
      <c r="D757" s="70"/>
    </row>
    <row r="758" spans="4:4" ht="13.2">
      <c r="D758" s="70"/>
    </row>
    <row r="759" spans="4:4" ht="13.2">
      <c r="D759" s="70"/>
    </row>
    <row r="760" spans="4:4" ht="13.2">
      <c r="D760" s="70"/>
    </row>
    <row r="761" spans="4:4" ht="13.2">
      <c r="D761" s="70"/>
    </row>
    <row r="762" spans="4:4" ht="13.2">
      <c r="D762" s="70"/>
    </row>
    <row r="763" spans="4:4" ht="13.2">
      <c r="D763" s="70"/>
    </row>
    <row r="764" spans="4:4" ht="13.2">
      <c r="D764" s="70"/>
    </row>
    <row r="765" spans="4:4" ht="13.2">
      <c r="D765" s="70"/>
    </row>
    <row r="766" spans="4:4" ht="13.2">
      <c r="D766" s="70"/>
    </row>
    <row r="767" spans="4:4" ht="13.2">
      <c r="D767" s="70"/>
    </row>
    <row r="768" spans="4:4" ht="13.2">
      <c r="D768" s="70"/>
    </row>
    <row r="769" spans="4:4" ht="13.2">
      <c r="D769" s="70"/>
    </row>
    <row r="770" spans="4:4" ht="13.2">
      <c r="D770" s="70"/>
    </row>
    <row r="771" spans="4:4" ht="13.2">
      <c r="D771" s="70"/>
    </row>
    <row r="772" spans="4:4" ht="13.2">
      <c r="D772" s="70"/>
    </row>
    <row r="773" spans="4:4" ht="13.2">
      <c r="D773" s="70"/>
    </row>
    <row r="774" spans="4:4" ht="13.2">
      <c r="D774" s="70"/>
    </row>
    <row r="775" spans="4:4" ht="13.2">
      <c r="D775" s="70"/>
    </row>
    <row r="776" spans="4:4" ht="13.2">
      <c r="D776" s="70"/>
    </row>
    <row r="777" spans="4:4" ht="13.2">
      <c r="D777" s="70"/>
    </row>
    <row r="778" spans="4:4" ht="13.2">
      <c r="D778" s="70"/>
    </row>
    <row r="779" spans="4:4" ht="13.2">
      <c r="D779" s="70"/>
    </row>
    <row r="780" spans="4:4" ht="13.2">
      <c r="D780" s="70"/>
    </row>
    <row r="781" spans="4:4" ht="13.2">
      <c r="D781" s="70"/>
    </row>
    <row r="782" spans="4:4" ht="13.2">
      <c r="D782" s="70"/>
    </row>
    <row r="783" spans="4:4" ht="13.2">
      <c r="D783" s="70"/>
    </row>
    <row r="784" spans="4:4" ht="13.2">
      <c r="D784" s="70"/>
    </row>
    <row r="785" spans="4:4" ht="13.2">
      <c r="D785" s="70"/>
    </row>
    <row r="786" spans="4:4" ht="13.2">
      <c r="D786" s="70"/>
    </row>
    <row r="787" spans="4:4" ht="13.2">
      <c r="D787" s="70"/>
    </row>
    <row r="788" spans="4:4" ht="13.2">
      <c r="D788" s="70"/>
    </row>
    <row r="789" spans="4:4" ht="13.2">
      <c r="D789" s="70"/>
    </row>
    <row r="790" spans="4:4" ht="13.2">
      <c r="D790" s="70"/>
    </row>
    <row r="791" spans="4:4" ht="13.2">
      <c r="D791" s="70"/>
    </row>
    <row r="792" spans="4:4" ht="13.2">
      <c r="D792" s="70"/>
    </row>
    <row r="793" spans="4:4" ht="13.2">
      <c r="D793" s="70"/>
    </row>
    <row r="794" spans="4:4" ht="13.2">
      <c r="D794" s="70"/>
    </row>
    <row r="795" spans="4:4" ht="13.2">
      <c r="D795" s="70"/>
    </row>
    <row r="796" spans="4:4" ht="13.2">
      <c r="D796" s="70"/>
    </row>
    <row r="797" spans="4:4" ht="13.2">
      <c r="D797" s="70"/>
    </row>
    <row r="798" spans="4:4" ht="13.2">
      <c r="D798" s="70"/>
    </row>
    <row r="799" spans="4:4" ht="13.2">
      <c r="D799" s="70"/>
    </row>
    <row r="800" spans="4:4" ht="13.2">
      <c r="D800" s="70"/>
    </row>
    <row r="801" spans="4:4" ht="13.2">
      <c r="D801" s="70"/>
    </row>
    <row r="802" spans="4:4" ht="13.2">
      <c r="D802" s="70"/>
    </row>
    <row r="803" spans="4:4" ht="13.2">
      <c r="D803" s="70"/>
    </row>
    <row r="804" spans="4:4" ht="13.2">
      <c r="D804" s="70"/>
    </row>
    <row r="805" spans="4:4" ht="13.2">
      <c r="D805" s="70"/>
    </row>
    <row r="806" spans="4:4" ht="13.2">
      <c r="D806" s="70"/>
    </row>
    <row r="807" spans="4:4" ht="13.2">
      <c r="D807" s="70"/>
    </row>
    <row r="808" spans="4:4" ht="13.2">
      <c r="D808" s="70"/>
    </row>
    <row r="809" spans="4:4" ht="13.2">
      <c r="D809" s="70"/>
    </row>
    <row r="810" spans="4:4" ht="13.2">
      <c r="D810" s="70"/>
    </row>
    <row r="811" spans="4:4" ht="13.2">
      <c r="D811" s="70"/>
    </row>
    <row r="812" spans="4:4" ht="13.2">
      <c r="D812" s="70"/>
    </row>
    <row r="813" spans="4:4" ht="13.2">
      <c r="D813" s="70"/>
    </row>
    <row r="814" spans="4:4" ht="13.2">
      <c r="D814" s="70"/>
    </row>
    <row r="815" spans="4:4" ht="13.2">
      <c r="D815" s="70"/>
    </row>
    <row r="816" spans="4:4" ht="13.2">
      <c r="D816" s="70"/>
    </row>
    <row r="817" spans="4:4" ht="13.2">
      <c r="D817" s="70"/>
    </row>
    <row r="818" spans="4:4" ht="13.2">
      <c r="D818" s="70"/>
    </row>
    <row r="819" spans="4:4" ht="13.2">
      <c r="D819" s="70"/>
    </row>
    <row r="820" spans="4:4" ht="13.2">
      <c r="D820" s="70"/>
    </row>
    <row r="821" spans="4:4" ht="13.2">
      <c r="D821" s="70"/>
    </row>
    <row r="822" spans="4:4" ht="13.2">
      <c r="D822" s="70"/>
    </row>
    <row r="823" spans="4:4" ht="13.2">
      <c r="D823" s="70"/>
    </row>
    <row r="824" spans="4:4" ht="13.2">
      <c r="D824" s="70"/>
    </row>
    <row r="825" spans="4:4" ht="13.2">
      <c r="D825" s="70"/>
    </row>
    <row r="826" spans="4:4" ht="13.2">
      <c r="D826" s="70"/>
    </row>
    <row r="827" spans="4:4" ht="13.2">
      <c r="D827" s="70"/>
    </row>
    <row r="828" spans="4:4" ht="13.2">
      <c r="D828" s="70"/>
    </row>
    <row r="829" spans="4:4" ht="13.2">
      <c r="D829" s="70"/>
    </row>
    <row r="830" spans="4:4" ht="13.2">
      <c r="D830" s="70"/>
    </row>
    <row r="831" spans="4:4" ht="13.2">
      <c r="D831" s="70"/>
    </row>
    <row r="832" spans="4:4" ht="13.2">
      <c r="D832" s="70"/>
    </row>
    <row r="833" spans="4:4" ht="13.2">
      <c r="D833" s="70"/>
    </row>
    <row r="834" spans="4:4" ht="13.2">
      <c r="D834" s="70"/>
    </row>
    <row r="835" spans="4:4" ht="13.2">
      <c r="D835" s="70"/>
    </row>
    <row r="836" spans="4:4" ht="13.2">
      <c r="D836" s="70"/>
    </row>
    <row r="837" spans="4:4" ht="13.2">
      <c r="D837" s="70"/>
    </row>
    <row r="838" spans="4:4" ht="13.2">
      <c r="D838" s="70"/>
    </row>
    <row r="839" spans="4:4" ht="13.2">
      <c r="D839" s="70"/>
    </row>
    <row r="840" spans="4:4" ht="13.2">
      <c r="D840" s="70"/>
    </row>
    <row r="841" spans="4:4" ht="13.2">
      <c r="D841" s="70"/>
    </row>
    <row r="842" spans="4:4" ht="13.2">
      <c r="D842" s="70"/>
    </row>
    <row r="843" spans="4:4" ht="13.2">
      <c r="D843" s="70"/>
    </row>
    <row r="844" spans="4:4" ht="13.2">
      <c r="D844" s="70"/>
    </row>
    <row r="845" spans="4:4" ht="13.2">
      <c r="D845" s="70"/>
    </row>
    <row r="846" spans="4:4" ht="13.2">
      <c r="D846" s="70"/>
    </row>
    <row r="847" spans="4:4" ht="13.2">
      <c r="D847" s="70"/>
    </row>
    <row r="848" spans="4:4" ht="13.2">
      <c r="D848" s="70"/>
    </row>
    <row r="849" spans="4:4" ht="13.2">
      <c r="D849" s="70"/>
    </row>
    <row r="850" spans="4:4" ht="13.2">
      <c r="D850" s="70"/>
    </row>
    <row r="851" spans="4:4" ht="13.2">
      <c r="D851" s="70"/>
    </row>
    <row r="852" spans="4:4" ht="13.2">
      <c r="D852" s="70"/>
    </row>
    <row r="853" spans="4:4" ht="13.2">
      <c r="D853" s="70"/>
    </row>
    <row r="854" spans="4:4" ht="13.2">
      <c r="D854" s="70"/>
    </row>
    <row r="855" spans="4:4" ht="13.2">
      <c r="D855" s="70"/>
    </row>
    <row r="856" spans="4:4" ht="13.2">
      <c r="D856" s="70"/>
    </row>
    <row r="857" spans="4:4" ht="13.2">
      <c r="D857" s="70"/>
    </row>
    <row r="858" spans="4:4" ht="13.2">
      <c r="D858" s="70"/>
    </row>
    <row r="859" spans="4:4" ht="13.2">
      <c r="D859" s="70"/>
    </row>
    <row r="860" spans="4:4" ht="13.2">
      <c r="D860" s="70"/>
    </row>
    <row r="861" spans="4:4" ht="13.2">
      <c r="D861" s="70"/>
    </row>
    <row r="862" spans="4:4" ht="13.2">
      <c r="D862" s="70"/>
    </row>
    <row r="863" spans="4:4" ht="13.2">
      <c r="D863" s="70"/>
    </row>
    <row r="864" spans="4:4" ht="13.2">
      <c r="D864" s="70"/>
    </row>
    <row r="865" spans="4:4" ht="13.2">
      <c r="D865" s="70"/>
    </row>
    <row r="866" spans="4:4" ht="13.2">
      <c r="D866" s="70"/>
    </row>
    <row r="867" spans="4:4" ht="13.2">
      <c r="D867" s="70"/>
    </row>
    <row r="868" spans="4:4" ht="13.2">
      <c r="D868" s="70"/>
    </row>
    <row r="869" spans="4:4" ht="13.2">
      <c r="D869" s="70"/>
    </row>
    <row r="870" spans="4:4" ht="13.2">
      <c r="D870" s="70"/>
    </row>
    <row r="871" spans="4:4" ht="13.2">
      <c r="D871" s="70"/>
    </row>
    <row r="872" spans="4:4" ht="13.2">
      <c r="D872" s="70"/>
    </row>
    <row r="873" spans="4:4" ht="13.2">
      <c r="D873" s="70"/>
    </row>
    <row r="874" spans="4:4" ht="13.2">
      <c r="D874" s="70"/>
    </row>
    <row r="875" spans="4:4" ht="13.2">
      <c r="D875" s="70"/>
    </row>
    <row r="876" spans="4:4" ht="13.2">
      <c r="D876" s="70"/>
    </row>
    <row r="877" spans="4:4" ht="13.2">
      <c r="D877" s="70"/>
    </row>
    <row r="878" spans="4:4" ht="13.2">
      <c r="D878" s="70"/>
    </row>
    <row r="879" spans="4:4" ht="13.2">
      <c r="D879" s="70"/>
    </row>
    <row r="880" spans="4:4" ht="13.2">
      <c r="D880" s="70"/>
    </row>
    <row r="881" spans="4:4" ht="13.2">
      <c r="D881" s="70"/>
    </row>
    <row r="882" spans="4:4" ht="13.2">
      <c r="D882" s="70"/>
    </row>
    <row r="883" spans="4:4" ht="13.2">
      <c r="D883" s="70"/>
    </row>
    <row r="884" spans="4:4" ht="13.2">
      <c r="D884" s="70"/>
    </row>
    <row r="885" spans="4:4" ht="13.2">
      <c r="D885" s="70"/>
    </row>
    <row r="886" spans="4:4" ht="13.2">
      <c r="D886" s="70"/>
    </row>
    <row r="887" spans="4:4" ht="13.2">
      <c r="D887" s="70"/>
    </row>
    <row r="888" spans="4:4" ht="13.2">
      <c r="D888" s="70"/>
    </row>
    <row r="889" spans="4:4" ht="13.2">
      <c r="D889" s="70"/>
    </row>
    <row r="890" spans="4:4" ht="13.2">
      <c r="D890" s="70"/>
    </row>
    <row r="891" spans="4:4" ht="13.2">
      <c r="D891" s="70"/>
    </row>
    <row r="892" spans="4:4" ht="13.2">
      <c r="D892" s="70"/>
    </row>
    <row r="893" spans="4:4" ht="13.2">
      <c r="D893" s="70"/>
    </row>
    <row r="894" spans="4:4" ht="13.2">
      <c r="D894" s="70"/>
    </row>
    <row r="895" spans="4:4" ht="13.2">
      <c r="D895" s="70"/>
    </row>
    <row r="896" spans="4:4" ht="13.2">
      <c r="D896" s="70"/>
    </row>
    <row r="897" spans="4:4" ht="13.2">
      <c r="D897" s="70"/>
    </row>
    <row r="898" spans="4:4" ht="13.2">
      <c r="D898" s="70"/>
    </row>
    <row r="899" spans="4:4" ht="13.2">
      <c r="D899" s="70"/>
    </row>
    <row r="900" spans="4:4" ht="13.2">
      <c r="D900" s="70"/>
    </row>
    <row r="901" spans="4:4" ht="13.2">
      <c r="D901" s="70"/>
    </row>
    <row r="902" spans="4:4" ht="13.2">
      <c r="D902" s="70"/>
    </row>
    <row r="903" spans="4:4" ht="13.2">
      <c r="D903" s="70"/>
    </row>
    <row r="904" spans="4:4" ht="13.2">
      <c r="D904" s="70"/>
    </row>
    <row r="905" spans="4:4" ht="13.2">
      <c r="D905" s="70"/>
    </row>
    <row r="906" spans="4:4" ht="13.2">
      <c r="D906" s="70"/>
    </row>
    <row r="907" spans="4:4" ht="13.2">
      <c r="D907" s="70"/>
    </row>
    <row r="908" spans="4:4" ht="13.2">
      <c r="D908" s="70"/>
    </row>
    <row r="909" spans="4:4" ht="13.2">
      <c r="D909" s="70"/>
    </row>
    <row r="910" spans="4:4" ht="13.2">
      <c r="D910" s="70"/>
    </row>
    <row r="911" spans="4:4" ht="13.2">
      <c r="D911" s="70"/>
    </row>
    <row r="912" spans="4:4" ht="13.2">
      <c r="D912" s="70"/>
    </row>
    <row r="913" spans="4:4" ht="13.2">
      <c r="D913" s="70"/>
    </row>
    <row r="914" spans="4:4" ht="13.2">
      <c r="D914" s="70"/>
    </row>
    <row r="915" spans="4:4" ht="13.2">
      <c r="D915" s="70"/>
    </row>
    <row r="916" spans="4:4" ht="13.2">
      <c r="D916" s="70"/>
    </row>
    <row r="917" spans="4:4" ht="13.2">
      <c r="D917" s="70"/>
    </row>
    <row r="918" spans="4:4" ht="13.2">
      <c r="D918" s="70"/>
    </row>
    <row r="919" spans="4:4" ht="13.2">
      <c r="D919" s="70"/>
    </row>
    <row r="920" spans="4:4" ht="13.2">
      <c r="D920" s="70"/>
    </row>
    <row r="921" spans="4:4" ht="13.2">
      <c r="D921" s="70"/>
    </row>
    <row r="922" spans="4:4" ht="13.2">
      <c r="D922" s="70"/>
    </row>
    <row r="923" spans="4:4" ht="13.2">
      <c r="D923" s="70"/>
    </row>
    <row r="924" spans="4:4" ht="13.2">
      <c r="D924" s="70"/>
    </row>
    <row r="925" spans="4:4" ht="13.2">
      <c r="D925" s="70"/>
    </row>
    <row r="926" spans="4:4" ht="13.2">
      <c r="D926" s="70"/>
    </row>
    <row r="927" spans="4:4" ht="13.2">
      <c r="D927" s="70"/>
    </row>
    <row r="928" spans="4:4" ht="13.2">
      <c r="D928" s="70"/>
    </row>
    <row r="929" spans="4:4" ht="13.2">
      <c r="D929" s="70"/>
    </row>
    <row r="930" spans="4:4" ht="13.2">
      <c r="D930" s="70"/>
    </row>
    <row r="931" spans="4:4" ht="13.2">
      <c r="D931" s="70"/>
    </row>
    <row r="932" spans="4:4" ht="13.2">
      <c r="D932" s="70"/>
    </row>
    <row r="933" spans="4:4" ht="13.2">
      <c r="D933" s="70"/>
    </row>
    <row r="934" spans="4:4" ht="13.2">
      <c r="D934" s="70"/>
    </row>
    <row r="935" spans="4:4" ht="13.2">
      <c r="D935" s="70"/>
    </row>
    <row r="936" spans="4:4" ht="13.2">
      <c r="D936" s="70"/>
    </row>
    <row r="937" spans="4:4" ht="13.2">
      <c r="D937" s="70"/>
    </row>
    <row r="938" spans="4:4" ht="13.2">
      <c r="D938" s="70"/>
    </row>
    <row r="939" spans="4:4" ht="13.2">
      <c r="D939" s="70"/>
    </row>
    <row r="940" spans="4:4" ht="13.2">
      <c r="D940" s="70"/>
    </row>
    <row r="941" spans="4:4" ht="13.2">
      <c r="D941" s="70"/>
    </row>
    <row r="942" spans="4:4" ht="13.2">
      <c r="D942" s="70"/>
    </row>
    <row r="943" spans="4:4" ht="13.2">
      <c r="D943" s="70"/>
    </row>
    <row r="944" spans="4:4" ht="13.2">
      <c r="D944" s="70"/>
    </row>
    <row r="945" spans="4:4" ht="13.2">
      <c r="D945" s="70"/>
    </row>
    <row r="946" spans="4:4" ht="13.2">
      <c r="D946" s="70"/>
    </row>
    <row r="947" spans="4:4" ht="13.2">
      <c r="D947" s="70"/>
    </row>
    <row r="948" spans="4:4" ht="13.2">
      <c r="D948" s="70"/>
    </row>
    <row r="949" spans="4:4" ht="13.2">
      <c r="D949" s="70"/>
    </row>
    <row r="950" spans="4:4" ht="13.2">
      <c r="D950" s="70"/>
    </row>
    <row r="951" spans="4:4" ht="13.2">
      <c r="D951" s="70"/>
    </row>
    <row r="952" spans="4:4" ht="13.2">
      <c r="D952" s="70"/>
    </row>
    <row r="953" spans="4:4" ht="13.2">
      <c r="D953" s="70"/>
    </row>
    <row r="954" spans="4:4" ht="13.2">
      <c r="D954" s="70"/>
    </row>
    <row r="955" spans="4:4" ht="13.2">
      <c r="D955" s="70"/>
    </row>
    <row r="956" spans="4:4" ht="13.2">
      <c r="D956" s="70"/>
    </row>
    <row r="957" spans="4:4" ht="13.2">
      <c r="D957" s="70"/>
    </row>
    <row r="958" spans="4:4" ht="13.2">
      <c r="D958" s="70"/>
    </row>
    <row r="959" spans="4:4" ht="13.2">
      <c r="D959" s="70"/>
    </row>
    <row r="960" spans="4:4" ht="13.2">
      <c r="D960" s="70"/>
    </row>
    <row r="961" spans="4:4" ht="13.2">
      <c r="D961" s="70"/>
    </row>
    <row r="962" spans="4:4" ht="13.2">
      <c r="D962" s="70"/>
    </row>
    <row r="963" spans="4:4" ht="13.2">
      <c r="D963" s="70"/>
    </row>
    <row r="964" spans="4:4" ht="13.2">
      <c r="D964" s="70"/>
    </row>
    <row r="965" spans="4:4" ht="13.2">
      <c r="D965" s="70"/>
    </row>
    <row r="966" spans="4:4" ht="13.2">
      <c r="D966" s="70"/>
    </row>
    <row r="967" spans="4:4" ht="13.2">
      <c r="D967" s="70"/>
    </row>
    <row r="968" spans="4:4" ht="13.2">
      <c r="D968" s="70"/>
    </row>
    <row r="969" spans="4:4" ht="13.2">
      <c r="D969" s="70"/>
    </row>
    <row r="970" spans="4:4" ht="13.2">
      <c r="D970" s="70"/>
    </row>
    <row r="971" spans="4:4" ht="13.2">
      <c r="D971" s="70"/>
    </row>
    <row r="972" spans="4:4" ht="13.2">
      <c r="D972" s="70"/>
    </row>
    <row r="973" spans="4:4" ht="13.2">
      <c r="D973" s="70"/>
    </row>
    <row r="974" spans="4:4" ht="13.2">
      <c r="D974" s="70"/>
    </row>
    <row r="975" spans="4:4" ht="13.2">
      <c r="D975" s="70"/>
    </row>
    <row r="976" spans="4:4" ht="13.2">
      <c r="D976" s="70"/>
    </row>
    <row r="977" spans="4:4" ht="13.2">
      <c r="D977" s="70"/>
    </row>
    <row r="978" spans="4:4" ht="13.2">
      <c r="D978" s="70"/>
    </row>
    <row r="979" spans="4:4" ht="13.2">
      <c r="D979" s="70"/>
    </row>
    <row r="980" spans="4:4" ht="13.2">
      <c r="D980" s="70"/>
    </row>
    <row r="981" spans="4:4" ht="13.2">
      <c r="D981" s="70"/>
    </row>
    <row r="982" spans="4:4" ht="13.2">
      <c r="D982" s="70"/>
    </row>
    <row r="983" spans="4:4" ht="13.2">
      <c r="D983" s="70"/>
    </row>
    <row r="984" spans="4:4" ht="13.2">
      <c r="D984" s="70"/>
    </row>
    <row r="985" spans="4:4" ht="13.2">
      <c r="D985" s="70"/>
    </row>
    <row r="986" spans="4:4" ht="13.2">
      <c r="D986" s="70"/>
    </row>
    <row r="987" spans="4:4" ht="13.2">
      <c r="D987" s="70"/>
    </row>
    <row r="988" spans="4:4" ht="13.2">
      <c r="D988" s="70"/>
    </row>
    <row r="989" spans="4:4" ht="13.2">
      <c r="D989" s="70"/>
    </row>
    <row r="990" spans="4:4" ht="13.2">
      <c r="D990" s="70"/>
    </row>
    <row r="991" spans="4:4" ht="13.2">
      <c r="D991" s="70"/>
    </row>
    <row r="992" spans="4:4" ht="13.2">
      <c r="D992" s="70"/>
    </row>
    <row r="993" spans="4:4" ht="13.2">
      <c r="D993" s="70"/>
    </row>
    <row r="994" spans="4:4" ht="13.2">
      <c r="D994" s="70"/>
    </row>
    <row r="995" spans="4:4" ht="13.2">
      <c r="D995" s="70"/>
    </row>
    <row r="996" spans="4:4" ht="13.2">
      <c r="D996" s="70"/>
    </row>
    <row r="997" spans="4:4" ht="13.2">
      <c r="D997" s="70"/>
    </row>
    <row r="998" spans="4:4" ht="13.2">
      <c r="D998" s="70"/>
    </row>
    <row r="999" spans="4:4" ht="13.2">
      <c r="D999" s="70"/>
    </row>
    <row r="1000" spans="4:4" ht="13.2">
      <c r="D1000" s="70"/>
    </row>
  </sheetData>
  <mergeCells count="1">
    <mergeCell ref="A1:D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230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'Park Hill &amp; whitgift'!D12</f>
        <v>8000</v>
      </c>
      <c r="C2" s="23"/>
      <c r="D2" s="2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>8000-B2</f>
        <v>0</v>
      </c>
      <c r="C3" s="23"/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2"/>
  <sheetViews>
    <sheetView workbookViewId="0"/>
  </sheetViews>
  <sheetFormatPr defaultColWidth="14.44140625" defaultRowHeight="15.75" customHeight="1"/>
  <cols>
    <col min="2" max="2" width="26.109375" customWidth="1"/>
    <col min="3" max="3" width="63.44140625" customWidth="1"/>
    <col min="4" max="4" width="17.33203125" customWidth="1"/>
  </cols>
  <sheetData>
    <row r="1" spans="1:4" ht="22.5" customHeight="1">
      <c r="A1" s="238" t="s">
        <v>237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168" t="s">
        <v>8</v>
      </c>
    </row>
    <row r="3" spans="1:4" ht="14.4">
      <c r="A3" s="9" t="s">
        <v>238</v>
      </c>
      <c r="B3" s="11">
        <v>8000</v>
      </c>
      <c r="C3" s="119"/>
      <c r="D3" s="169"/>
    </row>
    <row r="4" spans="1:4" ht="14.4">
      <c r="A4" s="17"/>
      <c r="B4" s="19"/>
      <c r="C4" s="120" t="s">
        <v>239</v>
      </c>
      <c r="D4" s="25">
        <v>3000</v>
      </c>
    </row>
    <row r="5" spans="1:4" ht="14.4">
      <c r="A5" s="17"/>
      <c r="B5" s="19"/>
      <c r="C5" s="120" t="s">
        <v>101</v>
      </c>
      <c r="D5" s="25">
        <v>1000</v>
      </c>
    </row>
    <row r="6" spans="1:4" ht="16.8">
      <c r="A6" s="17"/>
      <c r="B6" s="19"/>
      <c r="C6" s="154" t="s">
        <v>240</v>
      </c>
      <c r="D6" s="25">
        <v>1000</v>
      </c>
    </row>
    <row r="7" spans="1:4" ht="14.4">
      <c r="A7" s="17"/>
      <c r="B7" s="19"/>
      <c r="C7" s="120" t="s">
        <v>241</v>
      </c>
      <c r="D7" s="25">
        <v>1500</v>
      </c>
    </row>
    <row r="8" spans="1:4" ht="14.4">
      <c r="A8" s="17"/>
      <c r="B8" s="19"/>
      <c r="C8" s="120" t="s">
        <v>242</v>
      </c>
      <c r="D8" s="25">
        <v>1500</v>
      </c>
    </row>
    <row r="9" spans="1:4" ht="14.4">
      <c r="A9" s="17"/>
      <c r="B9" s="19"/>
      <c r="C9" s="119"/>
      <c r="D9" s="169"/>
    </row>
    <row r="10" spans="1:4" ht="14.4">
      <c r="A10" s="17"/>
      <c r="B10" s="19"/>
      <c r="C10" s="119"/>
      <c r="D10" s="169"/>
    </row>
    <row r="11" spans="1:4" ht="14.4">
      <c r="A11" s="17"/>
      <c r="B11" s="19"/>
      <c r="C11" s="119"/>
      <c r="D11" s="169"/>
    </row>
    <row r="12" spans="1:4" ht="14.4">
      <c r="A12" s="22"/>
      <c r="B12" s="30"/>
      <c r="C12" s="24" t="s">
        <v>14</v>
      </c>
      <c r="D12" s="26">
        <f>SUM(D4:D11)</f>
        <v>8000</v>
      </c>
    </row>
    <row r="13" spans="1:4" ht="18">
      <c r="A13" s="28"/>
      <c r="B13" s="30"/>
      <c r="C13" s="32" t="s">
        <v>22</v>
      </c>
      <c r="D13" s="34">
        <f>B3-D12</f>
        <v>0</v>
      </c>
    </row>
    <row r="14" spans="1:4" ht="14.4">
      <c r="A14" s="36" t="s">
        <v>243</v>
      </c>
      <c r="B14" s="38">
        <v>8000</v>
      </c>
      <c r="C14" s="121"/>
      <c r="D14" s="171"/>
    </row>
    <row r="15" spans="1:4" ht="14.4">
      <c r="A15" s="43"/>
      <c r="B15" s="45"/>
      <c r="C15" s="123" t="s">
        <v>101</v>
      </c>
      <c r="D15" s="49">
        <v>1000</v>
      </c>
    </row>
    <row r="16" spans="1:4" ht="16.8">
      <c r="A16" s="43"/>
      <c r="B16" s="45"/>
      <c r="C16" s="172" t="s">
        <v>240</v>
      </c>
      <c r="D16" s="49">
        <v>1000</v>
      </c>
    </row>
    <row r="17" spans="1:4" ht="14.4">
      <c r="A17" s="43"/>
      <c r="B17" s="45"/>
      <c r="C17" s="123" t="s">
        <v>244</v>
      </c>
      <c r="D17" s="49">
        <v>2000</v>
      </c>
    </row>
    <row r="18" spans="1:4" ht="14.4">
      <c r="A18" s="43"/>
      <c r="B18" s="45"/>
      <c r="C18" s="123" t="s">
        <v>245</v>
      </c>
      <c r="D18" s="49">
        <v>2500</v>
      </c>
    </row>
    <row r="19" spans="1:4" ht="14.4">
      <c r="A19" s="43"/>
      <c r="B19" s="45"/>
      <c r="C19" s="123" t="s">
        <v>242</v>
      </c>
      <c r="D19" s="49">
        <v>500</v>
      </c>
    </row>
    <row r="20" spans="1:4" ht="14.4">
      <c r="A20" s="43"/>
      <c r="B20" s="45"/>
      <c r="C20" s="123" t="s">
        <v>246</v>
      </c>
      <c r="D20" s="49">
        <v>1000</v>
      </c>
    </row>
    <row r="21" spans="1:4" ht="14.4">
      <c r="A21" s="43"/>
      <c r="B21" s="45"/>
      <c r="C21" s="121"/>
      <c r="D21" s="171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8">
      <c r="A23" s="28"/>
      <c r="B23" s="30"/>
      <c r="C23" s="32" t="s">
        <v>22</v>
      </c>
      <c r="D23" s="34">
        <f>B14-D22</f>
        <v>0</v>
      </c>
    </row>
    <row r="24" spans="1:4" ht="14.4">
      <c r="A24" s="52" t="s">
        <v>247</v>
      </c>
      <c r="B24" s="54">
        <v>8000</v>
      </c>
      <c r="C24" s="124"/>
      <c r="D24" s="173"/>
    </row>
    <row r="25" spans="1:4" ht="14.4">
      <c r="A25" s="58"/>
      <c r="B25" s="59"/>
      <c r="C25" s="125" t="s">
        <v>101</v>
      </c>
      <c r="D25" s="174">
        <v>1000</v>
      </c>
    </row>
    <row r="26" spans="1:4" ht="16.8">
      <c r="A26" s="58"/>
      <c r="B26" s="59"/>
      <c r="C26" s="175" t="s">
        <v>240</v>
      </c>
      <c r="D26" s="174">
        <v>2000</v>
      </c>
    </row>
    <row r="27" spans="1:4" ht="14.4">
      <c r="A27" s="58"/>
      <c r="B27" s="59"/>
      <c r="C27" s="125" t="s">
        <v>248</v>
      </c>
      <c r="D27" s="174">
        <v>1000</v>
      </c>
    </row>
    <row r="28" spans="1:4" ht="14.4">
      <c r="A28" s="58"/>
      <c r="B28" s="59"/>
      <c r="C28" s="176" t="s">
        <v>245</v>
      </c>
      <c r="D28" s="174">
        <v>3000</v>
      </c>
    </row>
    <row r="29" spans="1:4" ht="14.4">
      <c r="A29" s="58"/>
      <c r="B29" s="59"/>
      <c r="C29" s="125" t="s">
        <v>242</v>
      </c>
      <c r="D29" s="174">
        <v>1000</v>
      </c>
    </row>
    <row r="30" spans="1:4" ht="14.4">
      <c r="A30" s="58"/>
      <c r="B30" s="59"/>
      <c r="C30" s="124"/>
      <c r="D30" s="173"/>
    </row>
    <row r="31" spans="1:4" ht="14.4">
      <c r="A31" s="58"/>
      <c r="B31" s="59"/>
      <c r="C31" s="124"/>
      <c r="D31" s="173"/>
    </row>
    <row r="32" spans="1:4" ht="14.4">
      <c r="A32" s="22"/>
      <c r="B32" s="30"/>
      <c r="C32" s="24" t="s">
        <v>14</v>
      </c>
      <c r="D32" s="26">
        <f>SUM(D24:D31)</f>
        <v>8000</v>
      </c>
    </row>
    <row r="33" spans="1:4" ht="18">
      <c r="A33" s="28"/>
      <c r="B33" s="30"/>
      <c r="C33" s="32" t="s">
        <v>22</v>
      </c>
      <c r="D33" s="34">
        <f>B24-D32</f>
        <v>0</v>
      </c>
    </row>
    <row r="34" spans="1:4" ht="14.4">
      <c r="A34" s="69"/>
      <c r="B34" s="67"/>
      <c r="C34" s="165"/>
      <c r="D34" s="67"/>
    </row>
    <row r="35" spans="1:4" ht="14.4">
      <c r="A35" s="69"/>
      <c r="B35" s="67"/>
      <c r="C35" s="165"/>
      <c r="D35" s="67"/>
    </row>
    <row r="36" spans="1:4" ht="13.2">
      <c r="B36" s="70"/>
      <c r="C36" s="166"/>
      <c r="D36" s="70"/>
    </row>
    <row r="37" spans="1:4" ht="13.2">
      <c r="B37" s="70"/>
      <c r="C37" s="166"/>
      <c r="D37" s="70"/>
    </row>
    <row r="38" spans="1:4" ht="13.2">
      <c r="B38" s="70"/>
      <c r="C38" s="166"/>
      <c r="D38" s="70"/>
    </row>
    <row r="39" spans="1:4" ht="13.2">
      <c r="B39" s="70"/>
      <c r="C39" s="166"/>
      <c r="D39" s="70"/>
    </row>
    <row r="40" spans="1:4" ht="13.2">
      <c r="B40" s="70"/>
      <c r="C40" s="166"/>
      <c r="D40" s="70"/>
    </row>
    <row r="41" spans="1:4" ht="13.2">
      <c r="B41" s="70"/>
      <c r="C41" s="166"/>
      <c r="D41" s="70"/>
    </row>
    <row r="42" spans="1:4" ht="13.2">
      <c r="B42" s="70"/>
      <c r="C42" s="166"/>
      <c r="D42" s="70"/>
    </row>
    <row r="43" spans="1:4" ht="13.2">
      <c r="B43" s="70"/>
      <c r="C43" s="166"/>
      <c r="D43" s="70"/>
    </row>
    <row r="44" spans="1:4" ht="13.2">
      <c r="B44" s="70"/>
      <c r="C44" s="166"/>
      <c r="D44" s="70"/>
    </row>
    <row r="45" spans="1:4" ht="13.2">
      <c r="B45" s="70"/>
      <c r="C45" s="166"/>
      <c r="D45" s="70"/>
    </row>
    <row r="46" spans="1:4" ht="13.2">
      <c r="B46" s="70"/>
      <c r="C46" s="166"/>
      <c r="D46" s="70"/>
    </row>
    <row r="47" spans="1:4" ht="13.2">
      <c r="B47" s="70"/>
      <c r="C47" s="166"/>
      <c r="D47" s="70"/>
    </row>
    <row r="48" spans="1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  <row r="965" spans="2:4" ht="13.2">
      <c r="B965" s="70"/>
      <c r="C965" s="166"/>
      <c r="D965" s="70"/>
    </row>
    <row r="966" spans="2:4" ht="13.2">
      <c r="B966" s="70"/>
      <c r="C966" s="166"/>
      <c r="D966" s="70"/>
    </row>
    <row r="967" spans="2:4" ht="13.2">
      <c r="B967" s="70"/>
      <c r="C967" s="166"/>
      <c r="D967" s="70"/>
    </row>
    <row r="968" spans="2:4" ht="13.2">
      <c r="B968" s="70"/>
      <c r="C968" s="166"/>
      <c r="D968" s="70"/>
    </row>
    <row r="969" spans="2:4" ht="13.2">
      <c r="B969" s="70"/>
      <c r="C969" s="166"/>
      <c r="D969" s="70"/>
    </row>
    <row r="970" spans="2:4" ht="13.2">
      <c r="B970" s="70"/>
      <c r="C970" s="166"/>
      <c r="D970" s="70"/>
    </row>
    <row r="971" spans="2:4" ht="13.2">
      <c r="B971" s="70"/>
      <c r="C971" s="166"/>
      <c r="D971" s="70"/>
    </row>
    <row r="972" spans="2:4" ht="13.2">
      <c r="B972" s="70"/>
      <c r="C972" s="166"/>
      <c r="D972" s="70"/>
    </row>
    <row r="973" spans="2:4" ht="13.2">
      <c r="B973" s="70"/>
      <c r="C973" s="166"/>
      <c r="D973" s="70"/>
    </row>
    <row r="974" spans="2:4" ht="13.2">
      <c r="B974" s="70"/>
      <c r="C974" s="166"/>
      <c r="D974" s="70"/>
    </row>
    <row r="975" spans="2:4" ht="13.2">
      <c r="B975" s="70"/>
      <c r="C975" s="166"/>
      <c r="D975" s="70"/>
    </row>
    <row r="976" spans="2:4" ht="13.2">
      <c r="B976" s="70"/>
      <c r="C976" s="166"/>
      <c r="D976" s="70"/>
    </row>
    <row r="977" spans="2:4" ht="13.2">
      <c r="B977" s="70"/>
      <c r="C977" s="166"/>
      <c r="D977" s="70"/>
    </row>
    <row r="978" spans="2:4" ht="13.2">
      <c r="B978" s="70"/>
      <c r="C978" s="166"/>
      <c r="D978" s="70"/>
    </row>
    <row r="979" spans="2:4" ht="13.2">
      <c r="B979" s="70"/>
      <c r="C979" s="166"/>
      <c r="D979" s="70"/>
    </row>
    <row r="980" spans="2:4" ht="13.2">
      <c r="B980" s="70"/>
      <c r="C980" s="166"/>
      <c r="D980" s="70"/>
    </row>
    <row r="981" spans="2:4" ht="13.2">
      <c r="B981" s="70"/>
      <c r="C981" s="166"/>
      <c r="D981" s="70"/>
    </row>
    <row r="982" spans="2:4" ht="13.2">
      <c r="B982" s="70"/>
      <c r="C982" s="166"/>
      <c r="D982" s="70"/>
    </row>
    <row r="983" spans="2:4" ht="13.2">
      <c r="B983" s="70"/>
      <c r="C983" s="166"/>
      <c r="D983" s="70"/>
    </row>
    <row r="984" spans="2:4" ht="13.2">
      <c r="B984" s="70"/>
      <c r="C984" s="166"/>
      <c r="D984" s="70"/>
    </row>
    <row r="985" spans="2:4" ht="13.2">
      <c r="B985" s="70"/>
      <c r="C985" s="166"/>
      <c r="D985" s="70"/>
    </row>
    <row r="986" spans="2:4" ht="13.2">
      <c r="B986" s="70"/>
      <c r="C986" s="166"/>
      <c r="D986" s="70"/>
    </row>
    <row r="987" spans="2:4" ht="13.2">
      <c r="B987" s="70"/>
      <c r="C987" s="166"/>
      <c r="D987" s="70"/>
    </row>
    <row r="988" spans="2:4" ht="13.2">
      <c r="B988" s="70"/>
      <c r="C988" s="166"/>
      <c r="D988" s="70"/>
    </row>
    <row r="989" spans="2:4" ht="13.2">
      <c r="B989" s="70"/>
      <c r="C989" s="166"/>
      <c r="D989" s="70"/>
    </row>
    <row r="990" spans="2:4" ht="13.2">
      <c r="B990" s="70"/>
      <c r="C990" s="166"/>
      <c r="D990" s="70"/>
    </row>
    <row r="991" spans="2:4" ht="13.2">
      <c r="B991" s="70"/>
      <c r="C991" s="166"/>
      <c r="D991" s="70"/>
    </row>
    <row r="992" spans="2:4" ht="13.2">
      <c r="B992" s="70"/>
      <c r="C992" s="166"/>
      <c r="D992" s="70"/>
    </row>
    <row r="993" spans="2:4" ht="13.2">
      <c r="B993" s="70"/>
      <c r="C993" s="166"/>
      <c r="D993" s="70"/>
    </row>
    <row r="994" spans="2:4" ht="13.2">
      <c r="B994" s="70"/>
      <c r="C994" s="166"/>
      <c r="D994" s="70"/>
    </row>
    <row r="995" spans="2:4" ht="13.2">
      <c r="B995" s="70"/>
      <c r="C995" s="166"/>
      <c r="D995" s="70"/>
    </row>
    <row r="996" spans="2:4" ht="13.2">
      <c r="B996" s="70"/>
      <c r="C996" s="166"/>
      <c r="D996" s="70"/>
    </row>
    <row r="997" spans="2:4" ht="13.2">
      <c r="B997" s="70"/>
      <c r="C997" s="166"/>
      <c r="D997" s="70"/>
    </row>
    <row r="998" spans="2:4" ht="13.2">
      <c r="B998" s="70"/>
      <c r="C998" s="166"/>
      <c r="D998" s="70"/>
    </row>
    <row r="999" spans="2:4" ht="13.2">
      <c r="B999" s="70"/>
      <c r="C999" s="166"/>
      <c r="D999" s="70"/>
    </row>
    <row r="1000" spans="2:4" ht="13.2">
      <c r="B1000" s="70"/>
      <c r="C1000" s="166"/>
      <c r="D1000" s="70"/>
    </row>
    <row r="1001" spans="2:4" ht="13.2">
      <c r="B1001" s="70"/>
      <c r="C1001" s="166"/>
      <c r="D1001" s="70"/>
    </row>
    <row r="1002" spans="2:4" ht="13.2">
      <c r="B1002" s="70"/>
      <c r="C1002" s="166"/>
      <c r="D1002" s="70"/>
    </row>
  </sheetData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3"/>
  <sheetViews>
    <sheetView workbookViewId="0">
      <selection activeCell="C9" sqref="C9"/>
    </sheetView>
  </sheetViews>
  <sheetFormatPr defaultColWidth="14.44140625" defaultRowHeight="15.75" customHeight="1"/>
  <cols>
    <col min="2" max="2" width="23" customWidth="1"/>
    <col min="3" max="3" width="66.6640625" customWidth="1"/>
    <col min="4" max="4" width="16.88671875" customWidth="1"/>
  </cols>
  <sheetData>
    <row r="1" spans="1:4" ht="15.75" customHeight="1">
      <c r="A1" s="226" t="s">
        <v>0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7" t="s">
        <v>8</v>
      </c>
    </row>
    <row r="3" spans="1:4" ht="14.4">
      <c r="A3" s="9" t="s">
        <v>9</v>
      </c>
      <c r="B3" s="11">
        <v>8000</v>
      </c>
      <c r="C3" s="13"/>
      <c r="D3" s="15"/>
    </row>
    <row r="4" spans="1:4" ht="14.4">
      <c r="A4" s="17"/>
      <c r="B4" s="19"/>
      <c r="C4" s="16" t="s">
        <v>10</v>
      </c>
      <c r="D4" s="15">
        <v>2000</v>
      </c>
    </row>
    <row r="5" spans="1:4" ht="14.4">
      <c r="A5" s="17"/>
      <c r="B5" s="19"/>
      <c r="C5" s="16" t="s">
        <v>11</v>
      </c>
      <c r="D5" s="15">
        <v>526.66999999999996</v>
      </c>
    </row>
    <row r="6" spans="1:4" ht="14.4">
      <c r="A6" s="17"/>
      <c r="B6" s="19"/>
      <c r="C6" s="16" t="s">
        <v>12</v>
      </c>
      <c r="D6" s="15">
        <v>2500</v>
      </c>
    </row>
    <row r="7" spans="1:4" ht="14.4">
      <c r="A7" s="17"/>
      <c r="B7" s="19"/>
      <c r="C7" s="13"/>
      <c r="D7" s="15"/>
    </row>
    <row r="8" spans="1:4" ht="14.4">
      <c r="A8" s="17"/>
      <c r="B8" s="19"/>
      <c r="C8" s="13"/>
      <c r="D8" s="15"/>
    </row>
    <row r="9" spans="1:4" ht="14.4">
      <c r="A9" s="17"/>
      <c r="B9" s="19"/>
      <c r="C9" s="13"/>
      <c r="D9" s="15"/>
    </row>
    <row r="10" spans="1:4" ht="14.4">
      <c r="A10" s="17"/>
      <c r="B10" s="19"/>
      <c r="C10" s="13"/>
      <c r="D10" s="15"/>
    </row>
    <row r="11" spans="1:4" ht="14.4">
      <c r="A11" s="17"/>
      <c r="B11" s="19"/>
      <c r="C11" s="13"/>
      <c r="D11" s="15"/>
    </row>
    <row r="12" spans="1:4" ht="14.4">
      <c r="A12" s="22"/>
      <c r="B12" s="22"/>
      <c r="C12" s="24" t="s">
        <v>14</v>
      </c>
      <c r="D12" s="26">
        <f>SUM(D2:D11)</f>
        <v>5026.67</v>
      </c>
    </row>
    <row r="13" spans="1:4" ht="15.75" customHeight="1">
      <c r="A13" s="28"/>
      <c r="B13" s="30"/>
      <c r="C13" s="32" t="s">
        <v>22</v>
      </c>
      <c r="D13" s="34">
        <f>B3-D12</f>
        <v>2973.33</v>
      </c>
    </row>
    <row r="14" spans="1:4" ht="14.4">
      <c r="A14" s="36" t="s">
        <v>23</v>
      </c>
      <c r="B14" s="38">
        <v>8238.1200000000008</v>
      </c>
      <c r="C14" s="40"/>
      <c r="D14" s="42"/>
    </row>
    <row r="15" spans="1:4" ht="14.4">
      <c r="A15" s="43"/>
      <c r="B15" s="45"/>
      <c r="C15" s="48" t="s">
        <v>28</v>
      </c>
      <c r="D15" s="42">
        <v>400</v>
      </c>
    </row>
    <row r="16" spans="1:4" ht="14.4">
      <c r="A16" s="43"/>
      <c r="B16" s="45"/>
      <c r="C16" s="48" t="s">
        <v>11</v>
      </c>
      <c r="D16" s="42">
        <v>526.66</v>
      </c>
    </row>
    <row r="17" spans="1:4" ht="14.4">
      <c r="A17" s="43"/>
      <c r="B17" s="45"/>
      <c r="C17" s="48" t="s">
        <v>29</v>
      </c>
      <c r="D17" s="42">
        <v>5000</v>
      </c>
    </row>
    <row r="18" spans="1:4" ht="14.4">
      <c r="A18" s="43"/>
      <c r="B18" s="45"/>
      <c r="C18" s="48" t="s">
        <v>30</v>
      </c>
      <c r="D18" s="42">
        <v>2344.79</v>
      </c>
    </row>
    <row r="19" spans="1:4" ht="14.4">
      <c r="A19" s="43"/>
      <c r="B19" s="45"/>
      <c r="C19" s="40"/>
      <c r="D19" s="42"/>
    </row>
    <row r="20" spans="1:4" ht="14.4">
      <c r="A20" s="43"/>
      <c r="B20" s="45"/>
      <c r="C20" s="40"/>
      <c r="D20" s="42"/>
    </row>
    <row r="21" spans="1:4" ht="14.4">
      <c r="A21" s="22"/>
      <c r="B21" s="22"/>
      <c r="C21" s="24" t="s">
        <v>14</v>
      </c>
      <c r="D21" s="26">
        <f>SUM(D14:D20)</f>
        <v>8271.4500000000007</v>
      </c>
    </row>
    <row r="22" spans="1:4" ht="15.75" customHeight="1">
      <c r="A22" s="28"/>
      <c r="B22" s="30"/>
      <c r="C22" s="32" t="s">
        <v>22</v>
      </c>
      <c r="D22" s="34">
        <f>B14-D21</f>
        <v>-33.329999999999927</v>
      </c>
    </row>
    <row r="23" spans="1:4" ht="14.4">
      <c r="A23" s="52"/>
      <c r="B23" s="54"/>
      <c r="C23" s="55"/>
      <c r="D23" s="56"/>
    </row>
    <row r="24" spans="1:4" ht="14.4">
      <c r="A24" s="52" t="s">
        <v>38</v>
      </c>
      <c r="B24" s="54">
        <v>8000</v>
      </c>
      <c r="C24" s="55"/>
      <c r="D24" s="56"/>
    </row>
    <row r="25" spans="1:4" ht="14.4">
      <c r="A25" s="58"/>
      <c r="B25" s="59"/>
      <c r="C25" s="61" t="s">
        <v>11</v>
      </c>
      <c r="D25" s="56">
        <v>526.66</v>
      </c>
    </row>
    <row r="26" spans="1:4" ht="14.4">
      <c r="A26" s="58"/>
      <c r="B26" s="59"/>
      <c r="C26" s="61" t="s">
        <v>43</v>
      </c>
      <c r="D26" s="56">
        <v>2500</v>
      </c>
    </row>
    <row r="27" spans="1:4" ht="14.4">
      <c r="A27" s="58"/>
      <c r="B27" s="59"/>
      <c r="C27" s="61" t="s">
        <v>44</v>
      </c>
      <c r="D27" s="56">
        <v>5000</v>
      </c>
    </row>
    <row r="28" spans="1:4" ht="14.4">
      <c r="A28" s="58"/>
      <c r="B28" s="59"/>
      <c r="C28" s="55"/>
      <c r="D28" s="56"/>
    </row>
    <row r="29" spans="1:4" ht="14.4">
      <c r="A29" s="58"/>
      <c r="B29" s="59"/>
      <c r="C29" s="55"/>
      <c r="D29" s="56"/>
    </row>
    <row r="30" spans="1:4" ht="14.4">
      <c r="A30" s="58"/>
      <c r="B30" s="59"/>
      <c r="C30" s="55"/>
      <c r="D30" s="56"/>
    </row>
    <row r="31" spans="1:4" ht="14.4">
      <c r="A31" s="22"/>
      <c r="B31" s="22"/>
      <c r="C31" s="24" t="s">
        <v>14</v>
      </c>
      <c r="D31" s="26">
        <f>SUM(D23:D30)</f>
        <v>8026.66</v>
      </c>
    </row>
    <row r="32" spans="1:4" ht="18">
      <c r="A32" s="28"/>
      <c r="B32" s="30"/>
      <c r="C32" s="32" t="s">
        <v>22</v>
      </c>
      <c r="D32" s="34">
        <f>B24-D31</f>
        <v>-26.659999999999854</v>
      </c>
    </row>
    <row r="33" spans="1:4" ht="14.4">
      <c r="A33" s="65"/>
      <c r="B33" s="67"/>
      <c r="C33" s="69"/>
      <c r="D33" s="67"/>
    </row>
    <row r="34" spans="1:4" ht="14.4">
      <c r="A34" s="69"/>
      <c r="B34" s="67"/>
      <c r="C34" s="69"/>
      <c r="D34" s="67"/>
    </row>
    <row r="35" spans="1:4" ht="14.4">
      <c r="A35" s="69"/>
      <c r="B35" s="67"/>
      <c r="C35" s="69"/>
      <c r="D35" s="67"/>
    </row>
    <row r="36" spans="1:4" ht="14.4">
      <c r="A36" s="69"/>
      <c r="B36" s="67"/>
      <c r="C36" s="69"/>
      <c r="D36" s="67"/>
    </row>
    <row r="37" spans="1:4" ht="14.4">
      <c r="A37" s="69"/>
      <c r="B37" s="67"/>
      <c r="C37" s="69"/>
      <c r="D37" s="67"/>
    </row>
    <row r="38" spans="1:4" ht="14.4">
      <c r="A38" s="69"/>
      <c r="B38" s="67"/>
      <c r="C38" s="69"/>
      <c r="D38" s="67"/>
    </row>
    <row r="39" spans="1:4" ht="13.2">
      <c r="B39" s="70"/>
      <c r="D39" s="70"/>
    </row>
    <row r="40" spans="1:4" ht="13.2">
      <c r="B40" s="70"/>
      <c r="D40" s="70"/>
    </row>
    <row r="41" spans="1:4" ht="13.2">
      <c r="B41" s="70"/>
      <c r="D41" s="70"/>
    </row>
    <row r="42" spans="1:4" ht="13.2">
      <c r="B42" s="70"/>
      <c r="D42" s="70"/>
    </row>
    <row r="43" spans="1:4" ht="13.2">
      <c r="B43" s="70"/>
      <c r="D43" s="70"/>
    </row>
    <row r="44" spans="1:4" ht="13.2">
      <c r="B44" s="70"/>
      <c r="D44" s="70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</sheetData>
  <mergeCells count="1">
    <mergeCell ref="A1:D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247</v>
      </c>
      <c r="C1" s="1" t="s">
        <v>238</v>
      </c>
      <c r="D1" s="1" t="s">
        <v>243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249</v>
      </c>
      <c r="B2" s="23">
        <f>'Purley  &amp; Woodcote'!D32</f>
        <v>8000</v>
      </c>
      <c r="C2" s="177">
        <f>'Purley  &amp; Woodcote'!D12</f>
        <v>8000</v>
      </c>
      <c r="D2" s="23">
        <f>'Purley  &amp; Woodcote'!D22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D3" si="0">SUM(8000-B2)</f>
        <v>0</v>
      </c>
      <c r="C3" s="170">
        <f t="shared" si="0"/>
        <v>0</v>
      </c>
      <c r="D3" s="170">
        <f t="shared" si="0"/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2"/>
  <sheetViews>
    <sheetView workbookViewId="0"/>
  </sheetViews>
  <sheetFormatPr defaultColWidth="14.44140625" defaultRowHeight="15.75" customHeight="1"/>
  <cols>
    <col min="2" max="2" width="23.33203125" customWidth="1"/>
    <col min="3" max="3" width="67.88671875" customWidth="1"/>
    <col min="4" max="4" width="17.33203125" customWidth="1"/>
  </cols>
  <sheetData>
    <row r="1" spans="1:4" ht="15.75" customHeight="1">
      <c r="A1" s="239" t="s">
        <v>250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8</v>
      </c>
    </row>
    <row r="3" spans="1:4" ht="14.4">
      <c r="A3" s="9" t="s">
        <v>251</v>
      </c>
      <c r="B3" s="11">
        <v>8000</v>
      </c>
      <c r="C3" s="119"/>
      <c r="D3" s="19"/>
    </row>
    <row r="4" spans="1:4" ht="14.4">
      <c r="A4" s="17"/>
      <c r="B4" s="19"/>
      <c r="C4" s="120" t="s">
        <v>252</v>
      </c>
      <c r="D4" s="11">
        <v>3000</v>
      </c>
    </row>
    <row r="5" spans="1:4" ht="14.4">
      <c r="A5" s="17"/>
      <c r="B5" s="19"/>
      <c r="C5" s="120" t="s">
        <v>253</v>
      </c>
      <c r="D5" s="11">
        <v>750</v>
      </c>
    </row>
    <row r="6" spans="1:4" ht="14.4">
      <c r="A6" s="17"/>
      <c r="B6" s="19"/>
      <c r="C6" s="120" t="s">
        <v>69</v>
      </c>
      <c r="D6" s="11">
        <v>1000</v>
      </c>
    </row>
    <row r="7" spans="1:4" ht="16.8">
      <c r="A7" s="17"/>
      <c r="B7" s="19"/>
      <c r="C7" s="154" t="s">
        <v>240</v>
      </c>
      <c r="D7" s="11">
        <v>1000</v>
      </c>
    </row>
    <row r="8" spans="1:4" ht="14.4">
      <c r="A8" s="17"/>
      <c r="B8" s="19"/>
      <c r="C8" s="120" t="s">
        <v>254</v>
      </c>
      <c r="D8" s="11">
        <v>1250</v>
      </c>
    </row>
    <row r="9" spans="1:4" ht="14.4">
      <c r="A9" s="17"/>
      <c r="B9" s="19"/>
      <c r="C9" s="130" t="s">
        <v>255</v>
      </c>
      <c r="D9" s="11">
        <v>1000</v>
      </c>
    </row>
    <row r="10" spans="1:4" ht="14.4">
      <c r="A10" s="17"/>
      <c r="B10" s="19"/>
      <c r="C10" s="119"/>
      <c r="D10" s="19"/>
    </row>
    <row r="11" spans="1:4" ht="14.4">
      <c r="A11" s="17"/>
      <c r="B11" s="19"/>
      <c r="C11" s="119"/>
      <c r="D11" s="19"/>
    </row>
    <row r="12" spans="1:4" ht="14.4">
      <c r="A12" s="22"/>
      <c r="B12" s="30"/>
      <c r="C12" s="24" t="s">
        <v>14</v>
      </c>
      <c r="D12" s="26">
        <f>SUM(D4:D11)</f>
        <v>8000</v>
      </c>
    </row>
    <row r="13" spans="1:4" ht="15.75" customHeight="1">
      <c r="A13" s="28"/>
      <c r="B13" s="30"/>
      <c r="C13" s="32" t="s">
        <v>22</v>
      </c>
      <c r="D13" s="34">
        <f>B3-D12</f>
        <v>0</v>
      </c>
    </row>
    <row r="14" spans="1:4" ht="14.4">
      <c r="A14" s="36" t="s">
        <v>256</v>
      </c>
      <c r="B14" s="38">
        <v>8000</v>
      </c>
      <c r="C14" s="121"/>
      <c r="D14" s="45"/>
    </row>
    <row r="15" spans="1:4" ht="14.4">
      <c r="A15" s="43"/>
      <c r="B15" s="45"/>
      <c r="C15" s="123" t="s">
        <v>252</v>
      </c>
      <c r="D15" s="38">
        <v>3000</v>
      </c>
    </row>
    <row r="16" spans="1:4" ht="14.4">
      <c r="A16" s="43"/>
      <c r="B16" s="45"/>
      <c r="C16" s="123" t="s">
        <v>253</v>
      </c>
      <c r="D16" s="38">
        <v>750</v>
      </c>
    </row>
    <row r="17" spans="1:4" ht="14.4">
      <c r="A17" s="43"/>
      <c r="B17" s="45"/>
      <c r="C17" s="178" t="s">
        <v>240</v>
      </c>
      <c r="D17" s="38">
        <v>1000</v>
      </c>
    </row>
    <row r="18" spans="1:4" ht="14.4">
      <c r="A18" s="43"/>
      <c r="B18" s="45"/>
      <c r="C18" s="123" t="s">
        <v>257</v>
      </c>
      <c r="D18" s="38">
        <v>1000</v>
      </c>
    </row>
    <row r="19" spans="1:4" ht="14.4">
      <c r="A19" s="43"/>
      <c r="B19" s="45"/>
      <c r="C19" s="123" t="s">
        <v>254</v>
      </c>
      <c r="D19" s="38">
        <v>1250</v>
      </c>
    </row>
    <row r="20" spans="1:4" ht="14.4">
      <c r="A20" s="43"/>
      <c r="B20" s="45"/>
      <c r="C20" s="178" t="s">
        <v>255</v>
      </c>
      <c r="D20" s="38">
        <v>1000</v>
      </c>
    </row>
    <row r="21" spans="1:4" ht="14.4">
      <c r="A21" s="43"/>
      <c r="B21" s="45"/>
      <c r="C21" s="121"/>
      <c r="D21" s="45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5.75" customHeight="1">
      <c r="A23" s="28"/>
      <c r="B23" s="30"/>
      <c r="C23" s="32" t="s">
        <v>22</v>
      </c>
      <c r="D23" s="34">
        <f>B14-D22</f>
        <v>0</v>
      </c>
    </row>
    <row r="24" spans="1:4" ht="14.4">
      <c r="A24" s="69"/>
      <c r="B24" s="67"/>
      <c r="C24" s="165"/>
      <c r="D24" s="67"/>
    </row>
    <row r="25" spans="1:4" ht="14.4">
      <c r="A25" s="69"/>
      <c r="B25" s="67"/>
      <c r="C25" s="165"/>
      <c r="D25" s="67"/>
    </row>
    <row r="26" spans="1:4" ht="14.4">
      <c r="A26" s="69"/>
      <c r="B26" s="67"/>
      <c r="C26" s="165"/>
      <c r="D26" s="67"/>
    </row>
    <row r="27" spans="1:4" ht="13.2">
      <c r="B27" s="70"/>
      <c r="C27" s="166"/>
      <c r="D27" s="70"/>
    </row>
    <row r="28" spans="1:4" ht="13.2">
      <c r="B28" s="70"/>
      <c r="C28" s="166"/>
      <c r="D28" s="70"/>
    </row>
    <row r="29" spans="1:4" ht="13.2">
      <c r="B29" s="70"/>
      <c r="C29" s="166"/>
      <c r="D29" s="70"/>
    </row>
    <row r="30" spans="1:4" ht="13.2">
      <c r="B30" s="70"/>
      <c r="C30" s="166"/>
      <c r="D30" s="70"/>
    </row>
    <row r="31" spans="1:4" ht="13.2">
      <c r="B31" s="70"/>
      <c r="C31" s="166"/>
      <c r="D31" s="70"/>
    </row>
    <row r="32" spans="1:4" ht="13.2">
      <c r="B32" s="70"/>
      <c r="C32" s="166"/>
      <c r="D32" s="70"/>
    </row>
    <row r="33" spans="2:4" ht="13.2">
      <c r="B33" s="70"/>
      <c r="C33" s="166"/>
      <c r="D33" s="70"/>
    </row>
    <row r="34" spans="2:4" ht="13.2">
      <c r="B34" s="70"/>
      <c r="C34" s="166"/>
      <c r="D34" s="70"/>
    </row>
    <row r="35" spans="2:4" ht="13.2">
      <c r="B35" s="70"/>
      <c r="C35" s="166"/>
      <c r="D35" s="70"/>
    </row>
    <row r="36" spans="2:4" ht="13.2">
      <c r="B36" s="70"/>
      <c r="C36" s="166"/>
      <c r="D36" s="70"/>
    </row>
    <row r="37" spans="2:4" ht="13.2">
      <c r="B37" s="70"/>
      <c r="C37" s="166"/>
      <c r="D37" s="70"/>
    </row>
    <row r="38" spans="2:4" ht="13.2">
      <c r="B38" s="70"/>
      <c r="C38" s="166"/>
      <c r="D38" s="70"/>
    </row>
    <row r="39" spans="2:4" ht="13.2">
      <c r="B39" s="70"/>
      <c r="C39" s="166"/>
      <c r="D39" s="70"/>
    </row>
    <row r="40" spans="2:4" ht="13.2">
      <c r="B40" s="70"/>
      <c r="C40" s="166"/>
      <c r="D40" s="70"/>
    </row>
    <row r="41" spans="2:4" ht="13.2">
      <c r="B41" s="70"/>
      <c r="C41" s="166"/>
      <c r="D41" s="70"/>
    </row>
    <row r="42" spans="2:4" ht="13.2">
      <c r="B42" s="70"/>
      <c r="C42" s="166"/>
      <c r="D42" s="70"/>
    </row>
    <row r="43" spans="2:4" ht="13.2">
      <c r="B43" s="70"/>
      <c r="C43" s="166"/>
      <c r="D43" s="70"/>
    </row>
    <row r="44" spans="2:4" ht="13.2">
      <c r="B44" s="70"/>
      <c r="C44" s="166"/>
      <c r="D44" s="70"/>
    </row>
    <row r="45" spans="2:4" ht="13.2">
      <c r="B45" s="70"/>
      <c r="C45" s="166"/>
      <c r="D45" s="70"/>
    </row>
    <row r="46" spans="2:4" ht="13.2">
      <c r="B46" s="70"/>
      <c r="C46" s="166"/>
      <c r="D46" s="70"/>
    </row>
    <row r="47" spans="2:4" ht="13.2">
      <c r="B47" s="70"/>
      <c r="C47" s="166"/>
      <c r="D47" s="70"/>
    </row>
    <row r="48" spans="2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  <row r="965" spans="2:4" ht="13.2">
      <c r="B965" s="70"/>
      <c r="C965" s="166"/>
      <c r="D965" s="70"/>
    </row>
    <row r="966" spans="2:4" ht="13.2">
      <c r="B966" s="70"/>
      <c r="C966" s="166"/>
      <c r="D966" s="70"/>
    </row>
    <row r="967" spans="2:4" ht="13.2">
      <c r="B967" s="70"/>
      <c r="C967" s="166"/>
      <c r="D967" s="70"/>
    </row>
    <row r="968" spans="2:4" ht="13.2">
      <c r="B968" s="70"/>
      <c r="C968" s="166"/>
      <c r="D968" s="70"/>
    </row>
    <row r="969" spans="2:4" ht="13.2">
      <c r="B969" s="70"/>
      <c r="C969" s="166"/>
      <c r="D969" s="70"/>
    </row>
    <row r="970" spans="2:4" ht="13.2">
      <c r="B970" s="70"/>
      <c r="C970" s="166"/>
      <c r="D970" s="70"/>
    </row>
    <row r="971" spans="2:4" ht="13.2">
      <c r="B971" s="70"/>
      <c r="C971" s="166"/>
      <c r="D971" s="70"/>
    </row>
    <row r="972" spans="2:4" ht="13.2">
      <c r="B972" s="70"/>
      <c r="C972" s="166"/>
      <c r="D972" s="70"/>
    </row>
    <row r="973" spans="2:4" ht="13.2">
      <c r="B973" s="70"/>
      <c r="C973" s="166"/>
      <c r="D973" s="70"/>
    </row>
    <row r="974" spans="2:4" ht="13.2">
      <c r="B974" s="70"/>
      <c r="C974" s="166"/>
      <c r="D974" s="70"/>
    </row>
    <row r="975" spans="2:4" ht="13.2">
      <c r="B975" s="70"/>
      <c r="C975" s="166"/>
      <c r="D975" s="70"/>
    </row>
    <row r="976" spans="2:4" ht="13.2">
      <c r="B976" s="70"/>
      <c r="C976" s="166"/>
      <c r="D976" s="70"/>
    </row>
    <row r="977" spans="2:4" ht="13.2">
      <c r="B977" s="70"/>
      <c r="C977" s="166"/>
      <c r="D977" s="70"/>
    </row>
    <row r="978" spans="2:4" ht="13.2">
      <c r="B978" s="70"/>
      <c r="C978" s="166"/>
      <c r="D978" s="70"/>
    </row>
    <row r="979" spans="2:4" ht="13.2">
      <c r="B979" s="70"/>
      <c r="C979" s="166"/>
      <c r="D979" s="70"/>
    </row>
    <row r="980" spans="2:4" ht="13.2">
      <c r="B980" s="70"/>
      <c r="C980" s="166"/>
      <c r="D980" s="70"/>
    </row>
    <row r="981" spans="2:4" ht="13.2">
      <c r="B981" s="70"/>
      <c r="C981" s="166"/>
      <c r="D981" s="70"/>
    </row>
    <row r="982" spans="2:4" ht="13.2">
      <c r="B982" s="70"/>
      <c r="C982" s="166"/>
      <c r="D982" s="70"/>
    </row>
    <row r="983" spans="2:4" ht="13.2">
      <c r="B983" s="70"/>
      <c r="C983" s="166"/>
      <c r="D983" s="70"/>
    </row>
    <row r="984" spans="2:4" ht="13.2">
      <c r="B984" s="70"/>
      <c r="C984" s="166"/>
      <c r="D984" s="70"/>
    </row>
    <row r="985" spans="2:4" ht="13.2">
      <c r="B985" s="70"/>
      <c r="C985" s="166"/>
      <c r="D985" s="70"/>
    </row>
    <row r="986" spans="2:4" ht="13.2">
      <c r="B986" s="70"/>
      <c r="C986" s="166"/>
      <c r="D986" s="70"/>
    </row>
    <row r="987" spans="2:4" ht="13.2">
      <c r="B987" s="70"/>
      <c r="C987" s="166"/>
      <c r="D987" s="70"/>
    </row>
    <row r="988" spans="2:4" ht="13.2">
      <c r="B988" s="70"/>
      <c r="C988" s="166"/>
      <c r="D988" s="70"/>
    </row>
    <row r="989" spans="2:4" ht="13.2">
      <c r="B989" s="70"/>
      <c r="C989" s="166"/>
      <c r="D989" s="70"/>
    </row>
    <row r="990" spans="2:4" ht="13.2">
      <c r="B990" s="70"/>
      <c r="C990" s="166"/>
      <c r="D990" s="70"/>
    </row>
    <row r="991" spans="2:4" ht="13.2">
      <c r="B991" s="70"/>
      <c r="C991" s="166"/>
      <c r="D991" s="70"/>
    </row>
    <row r="992" spans="2:4" ht="13.2">
      <c r="B992" s="70"/>
      <c r="C992" s="166"/>
      <c r="D992" s="70"/>
    </row>
    <row r="993" spans="2:4" ht="13.2">
      <c r="B993" s="70"/>
      <c r="C993" s="166"/>
      <c r="D993" s="70"/>
    </row>
    <row r="994" spans="2:4" ht="13.2">
      <c r="B994" s="70"/>
      <c r="C994" s="166"/>
      <c r="D994" s="70"/>
    </row>
    <row r="995" spans="2:4" ht="13.2">
      <c r="B995" s="70"/>
      <c r="C995" s="166"/>
      <c r="D995" s="70"/>
    </row>
    <row r="996" spans="2:4" ht="13.2">
      <c r="B996" s="70"/>
      <c r="C996" s="166"/>
      <c r="D996" s="70"/>
    </row>
    <row r="997" spans="2:4" ht="13.2">
      <c r="B997" s="70"/>
      <c r="C997" s="166"/>
      <c r="D997" s="70"/>
    </row>
    <row r="998" spans="2:4" ht="13.2">
      <c r="B998" s="70"/>
      <c r="C998" s="166"/>
      <c r="D998" s="70"/>
    </row>
    <row r="999" spans="2:4" ht="13.2">
      <c r="B999" s="70"/>
      <c r="C999" s="166"/>
      <c r="D999" s="70"/>
    </row>
    <row r="1000" spans="2:4" ht="13.2">
      <c r="B1000" s="70"/>
      <c r="C1000" s="166"/>
      <c r="D1000" s="70"/>
    </row>
    <row r="1001" spans="2:4" ht="13.2">
      <c r="B1001" s="70"/>
      <c r="C1001" s="166"/>
      <c r="D1001" s="70"/>
    </row>
    <row r="1002" spans="2:4" ht="13.2">
      <c r="B1002" s="70"/>
      <c r="C1002" s="166"/>
      <c r="D1002" s="70"/>
    </row>
  </sheetData>
  <mergeCells count="1">
    <mergeCell ref="A1:D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251</v>
      </c>
      <c r="C1" s="1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'Purley Oaks &amp; Riddlesdown'!D12</f>
        <v>8000</v>
      </c>
      <c r="C2" s="21">
        <f>'Purley Oaks &amp; Riddlesdown'!D22</f>
        <v>8000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C3" si="0">SUM(8000-B2)</f>
        <v>0</v>
      </c>
      <c r="C3" s="21">
        <f t="shared" si="0"/>
        <v>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/>
  </sheetViews>
  <sheetFormatPr defaultColWidth="14.44140625" defaultRowHeight="15.75" customHeight="1"/>
  <cols>
    <col min="1" max="1" width="16.5546875" customWidth="1"/>
    <col min="2" max="2" width="22.109375" customWidth="1"/>
    <col min="3" max="3" width="66.5546875" customWidth="1"/>
    <col min="4" max="4" width="17.33203125" customWidth="1"/>
  </cols>
  <sheetData>
    <row r="1" spans="1:4" ht="15.75" customHeight="1">
      <c r="A1" s="240" t="s">
        <v>258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3" t="s">
        <v>187</v>
      </c>
    </row>
    <row r="3" spans="1:4" ht="14.4">
      <c r="A3" s="9" t="s">
        <v>259</v>
      </c>
      <c r="B3" s="11">
        <v>8000</v>
      </c>
      <c r="C3" s="17"/>
      <c r="D3" s="19"/>
    </row>
    <row r="4" spans="1:4" ht="14.4">
      <c r="A4" s="17"/>
      <c r="B4" s="19"/>
      <c r="C4" s="93" t="s">
        <v>260</v>
      </c>
      <c r="D4" s="11">
        <v>15307.54</v>
      </c>
    </row>
    <row r="5" spans="1:4" ht="14.4">
      <c r="A5" s="17"/>
      <c r="B5" s="19"/>
      <c r="C5" s="93" t="s">
        <v>261</v>
      </c>
      <c r="D5" s="11">
        <v>912.48</v>
      </c>
    </row>
    <row r="6" spans="1:4" ht="14.4">
      <c r="A6" s="17"/>
      <c r="B6" s="19"/>
      <c r="C6" s="93" t="s">
        <v>91</v>
      </c>
      <c r="D6" s="11">
        <v>600</v>
      </c>
    </row>
    <row r="7" spans="1:4" ht="14.4">
      <c r="A7" s="17"/>
      <c r="B7" s="19"/>
      <c r="C7" s="93" t="s">
        <v>19</v>
      </c>
      <c r="D7" s="11">
        <v>3000</v>
      </c>
    </row>
    <row r="8" spans="1:4" ht="14.4">
      <c r="A8" s="17"/>
      <c r="B8" s="19"/>
      <c r="C8" s="93" t="s">
        <v>262</v>
      </c>
      <c r="D8" s="11">
        <v>1179.98</v>
      </c>
    </row>
    <row r="9" spans="1:4" ht="14.4">
      <c r="A9" s="17"/>
      <c r="B9" s="19"/>
      <c r="C9" s="93" t="s">
        <v>263</v>
      </c>
      <c r="D9" s="11">
        <v>500</v>
      </c>
    </row>
    <row r="10" spans="1:4" ht="14.4">
      <c r="A10" s="17"/>
      <c r="B10" s="19"/>
      <c r="C10" s="93" t="s">
        <v>264</v>
      </c>
      <c r="D10" s="11">
        <v>2500</v>
      </c>
    </row>
    <row r="11" spans="1:4" ht="14.4">
      <c r="A11" s="17"/>
      <c r="B11" s="19"/>
      <c r="C11" s="17"/>
      <c r="D11" s="19"/>
    </row>
    <row r="12" spans="1:4" ht="14.4">
      <c r="A12" s="36" t="s">
        <v>265</v>
      </c>
      <c r="B12" s="38">
        <v>8000</v>
      </c>
      <c r="C12" s="43"/>
      <c r="D12" s="45"/>
    </row>
    <row r="13" spans="1:4" ht="14.4">
      <c r="A13" s="43"/>
      <c r="B13" s="45"/>
      <c r="C13" s="43"/>
      <c r="D13" s="45"/>
    </row>
    <row r="14" spans="1:4" ht="14.4">
      <c r="A14" s="43"/>
      <c r="B14" s="45"/>
      <c r="C14" s="43"/>
      <c r="D14" s="45"/>
    </row>
    <row r="15" spans="1:4" ht="14.4">
      <c r="A15" s="43"/>
      <c r="B15" s="45"/>
      <c r="C15" s="43"/>
      <c r="D15" s="45"/>
    </row>
    <row r="16" spans="1:4" ht="14.4">
      <c r="A16" s="43"/>
      <c r="B16" s="45"/>
      <c r="C16" s="43"/>
      <c r="D16" s="45"/>
    </row>
    <row r="17" spans="1:4" ht="14.4">
      <c r="A17" s="43"/>
      <c r="B17" s="45"/>
      <c r="C17" s="43"/>
      <c r="D17" s="45"/>
    </row>
    <row r="18" spans="1:4" ht="14.4">
      <c r="A18" s="43"/>
      <c r="B18" s="45"/>
      <c r="C18" s="43"/>
      <c r="D18" s="45"/>
    </row>
    <row r="19" spans="1:4" ht="14.4">
      <c r="A19" s="43"/>
      <c r="B19" s="45"/>
      <c r="C19" s="43"/>
      <c r="D19" s="45"/>
    </row>
    <row r="20" spans="1:4" ht="14.4">
      <c r="A20" s="52" t="s">
        <v>266</v>
      </c>
      <c r="B20" s="54">
        <v>8000</v>
      </c>
      <c r="C20" s="58"/>
      <c r="D20" s="59"/>
    </row>
    <row r="21" spans="1:4" ht="14.4">
      <c r="A21" s="58"/>
      <c r="B21" s="59"/>
      <c r="C21" s="58"/>
      <c r="D21" s="59"/>
    </row>
    <row r="22" spans="1:4" ht="14.4">
      <c r="A22" s="58"/>
      <c r="B22" s="59"/>
      <c r="C22" s="58"/>
      <c r="D22" s="59"/>
    </row>
    <row r="23" spans="1:4" ht="14.4">
      <c r="A23" s="58"/>
      <c r="B23" s="59"/>
      <c r="C23" s="58"/>
      <c r="D23" s="59"/>
    </row>
    <row r="24" spans="1:4" ht="14.4">
      <c r="A24" s="58"/>
      <c r="B24" s="59"/>
      <c r="C24" s="58"/>
      <c r="D24" s="59"/>
    </row>
    <row r="25" spans="1:4" ht="14.4">
      <c r="A25" s="58"/>
      <c r="B25" s="59"/>
      <c r="C25" s="58"/>
      <c r="D25" s="59"/>
    </row>
    <row r="26" spans="1:4" ht="14.4">
      <c r="A26" s="58"/>
      <c r="B26" s="59"/>
      <c r="C26" s="58"/>
      <c r="D26" s="59"/>
    </row>
    <row r="27" spans="1:4" ht="14.4">
      <c r="A27" s="22" t="s">
        <v>267</v>
      </c>
      <c r="B27" s="30">
        <f>SUM(B3:B26)</f>
        <v>24000</v>
      </c>
      <c r="C27" s="24" t="s">
        <v>14</v>
      </c>
      <c r="D27" s="26">
        <f>SUM(D4:D26)</f>
        <v>24000</v>
      </c>
    </row>
    <row r="28" spans="1:4" ht="18">
      <c r="A28" s="28"/>
      <c r="B28" s="30"/>
      <c r="C28" s="32" t="s">
        <v>22</v>
      </c>
      <c r="D28" s="34">
        <f>B27-D27</f>
        <v>0</v>
      </c>
    </row>
    <row r="29" spans="1:4" ht="14.4">
      <c r="A29" s="69"/>
      <c r="B29" s="67"/>
      <c r="C29" s="69"/>
      <c r="D29" s="117"/>
    </row>
    <row r="30" spans="1:4" ht="13.2">
      <c r="B30" s="70"/>
      <c r="D30" s="70"/>
    </row>
    <row r="31" spans="1:4" ht="13.2">
      <c r="B31" s="70"/>
      <c r="D31" s="70"/>
    </row>
    <row r="32" spans="1:4" ht="13.2">
      <c r="B32" s="70"/>
      <c r="D32" s="70"/>
    </row>
    <row r="33" spans="2:4" ht="13.2">
      <c r="B33" s="70"/>
      <c r="D33" s="70"/>
    </row>
    <row r="34" spans="2:4" ht="13.2">
      <c r="B34" s="70"/>
      <c r="D34" s="70"/>
    </row>
    <row r="35" spans="2:4" ht="13.2">
      <c r="B35" s="70"/>
      <c r="D35" s="70"/>
    </row>
    <row r="36" spans="2:4" ht="13.2">
      <c r="B36" s="70"/>
      <c r="D36" s="70"/>
    </row>
    <row r="37" spans="2:4" ht="13.2">
      <c r="B37" s="70"/>
      <c r="D37" s="70"/>
    </row>
    <row r="38" spans="2:4" ht="13.2">
      <c r="B38" s="70"/>
      <c r="D38" s="70"/>
    </row>
    <row r="39" spans="2:4" ht="13.2">
      <c r="B39" s="70"/>
      <c r="D39" s="70"/>
    </row>
    <row r="40" spans="2:4" ht="13.2">
      <c r="B40" s="70"/>
      <c r="D40" s="70"/>
    </row>
    <row r="41" spans="2:4" ht="13.2">
      <c r="B41" s="70"/>
      <c r="D41" s="70"/>
    </row>
    <row r="42" spans="2:4" ht="13.2">
      <c r="B42" s="70"/>
      <c r="D42" s="70"/>
    </row>
    <row r="43" spans="2:4" ht="13.2">
      <c r="B43" s="70"/>
      <c r="D43" s="70"/>
    </row>
    <row r="44" spans="2:4" ht="13.2">
      <c r="B44" s="70"/>
      <c r="D44" s="70"/>
    </row>
    <row r="45" spans="2:4" ht="13.2">
      <c r="B45" s="70"/>
      <c r="D45" s="70"/>
    </row>
    <row r="46" spans="2:4" ht="13.2">
      <c r="B46" s="70"/>
      <c r="D46" s="70"/>
    </row>
    <row r="47" spans="2:4" ht="13.2">
      <c r="B47" s="70"/>
      <c r="D47" s="70"/>
    </row>
    <row r="48" spans="2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</sheetData>
  <mergeCells count="1">
    <mergeCell ref="A1:D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268</v>
      </c>
      <c r="C1" s="1" t="s">
        <v>265</v>
      </c>
      <c r="D1" s="1" t="s">
        <v>266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Sanderstead!D27/3</f>
        <v>8000</v>
      </c>
      <c r="C2" s="23">
        <f>Sanderstead!D27/3</f>
        <v>8000</v>
      </c>
      <c r="D2" s="23">
        <f>Sanderstead!D27/3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D3" si="0">SUM(8000-B2)</f>
        <v>0</v>
      </c>
      <c r="C3" s="170">
        <f t="shared" si="0"/>
        <v>0</v>
      </c>
      <c r="D3" s="170">
        <f t="shared" si="0"/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2"/>
  <sheetViews>
    <sheetView workbookViewId="0"/>
  </sheetViews>
  <sheetFormatPr defaultColWidth="14.44140625" defaultRowHeight="15.75" customHeight="1"/>
  <cols>
    <col min="2" max="2" width="29.44140625" customWidth="1"/>
    <col min="3" max="3" width="66.88671875" customWidth="1"/>
    <col min="4" max="4" width="17.33203125" customWidth="1"/>
  </cols>
  <sheetData>
    <row r="1" spans="1:4" ht="15.75" customHeight="1">
      <c r="A1" s="240" t="s">
        <v>269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3" t="s">
        <v>8</v>
      </c>
    </row>
    <row r="3" spans="1:4" ht="14.4">
      <c r="A3" s="9" t="s">
        <v>270</v>
      </c>
      <c r="B3" s="11">
        <v>8000</v>
      </c>
      <c r="C3" s="17"/>
      <c r="D3" s="19"/>
    </row>
    <row r="4" spans="1:4" ht="14.4">
      <c r="A4" s="17"/>
      <c r="B4" s="19"/>
      <c r="C4" s="93" t="s">
        <v>271</v>
      </c>
      <c r="D4" s="11">
        <v>2000</v>
      </c>
    </row>
    <row r="5" spans="1:4" ht="14.4">
      <c r="A5" s="17"/>
      <c r="B5" s="19"/>
      <c r="C5" s="93" t="s">
        <v>272</v>
      </c>
      <c r="D5" s="11">
        <v>1500</v>
      </c>
    </row>
    <row r="6" spans="1:4" ht="14.4">
      <c r="A6" s="17"/>
      <c r="B6" s="19"/>
      <c r="C6" s="93" t="s">
        <v>273</v>
      </c>
      <c r="D6" s="11">
        <v>2400</v>
      </c>
    </row>
    <row r="7" spans="1:4" ht="14.4">
      <c r="A7" s="17"/>
      <c r="B7" s="19"/>
      <c r="C7" s="93" t="s">
        <v>274</v>
      </c>
      <c r="D7" s="11">
        <v>2100</v>
      </c>
    </row>
    <row r="8" spans="1:4" ht="14.4">
      <c r="A8" s="17"/>
      <c r="B8" s="19"/>
      <c r="C8" s="17"/>
      <c r="D8" s="19"/>
    </row>
    <row r="9" spans="1:4" ht="14.4">
      <c r="A9" s="17"/>
      <c r="B9" s="19"/>
      <c r="C9" s="17"/>
      <c r="D9" s="19"/>
    </row>
    <row r="10" spans="1:4" ht="14.4">
      <c r="A10" s="17"/>
      <c r="B10" s="19"/>
      <c r="C10" s="17"/>
      <c r="D10" s="19"/>
    </row>
    <row r="11" spans="1:4" ht="14.4">
      <c r="A11" s="17"/>
      <c r="B11" s="19"/>
      <c r="C11" s="17"/>
      <c r="D11" s="19"/>
    </row>
    <row r="12" spans="1:4" ht="14.4">
      <c r="A12" s="22"/>
      <c r="B12" s="30"/>
      <c r="C12" s="24" t="s">
        <v>14</v>
      </c>
      <c r="D12" s="26">
        <f>SUM(D4:D11)</f>
        <v>8000</v>
      </c>
    </row>
    <row r="13" spans="1:4" ht="15.75" customHeight="1">
      <c r="A13" s="28"/>
      <c r="B13" s="30"/>
      <c r="C13" s="32" t="s">
        <v>22</v>
      </c>
      <c r="D13" s="34">
        <f>B3-D12</f>
        <v>0</v>
      </c>
    </row>
    <row r="14" spans="1:4" ht="14.4">
      <c r="A14" s="36" t="s">
        <v>275</v>
      </c>
      <c r="B14" s="38">
        <v>8000</v>
      </c>
      <c r="C14" s="43"/>
      <c r="D14" s="45"/>
    </row>
    <row r="15" spans="1:4" ht="14.4">
      <c r="A15" s="43"/>
      <c r="B15" s="45"/>
      <c r="C15" s="57" t="s">
        <v>276</v>
      </c>
      <c r="D15" s="38">
        <v>1000</v>
      </c>
    </row>
    <row r="16" spans="1:4" ht="14.4">
      <c r="A16" s="43"/>
      <c r="B16" s="45"/>
      <c r="C16" s="57" t="s">
        <v>277</v>
      </c>
      <c r="D16" s="38">
        <v>2800</v>
      </c>
    </row>
    <row r="17" spans="1:4" ht="14.4">
      <c r="A17" s="43"/>
      <c r="B17" s="45"/>
      <c r="C17" s="57" t="s">
        <v>278</v>
      </c>
      <c r="D17" s="38">
        <v>1000</v>
      </c>
    </row>
    <row r="18" spans="1:4" ht="14.4">
      <c r="A18" s="43"/>
      <c r="B18" s="45"/>
      <c r="C18" s="57" t="s">
        <v>279</v>
      </c>
      <c r="D18" s="38">
        <v>1500</v>
      </c>
    </row>
    <row r="19" spans="1:4" ht="14.4">
      <c r="A19" s="43"/>
      <c r="B19" s="45"/>
      <c r="C19" s="57" t="s">
        <v>280</v>
      </c>
      <c r="D19" s="38">
        <v>1500</v>
      </c>
    </row>
    <row r="20" spans="1:4" ht="14.4">
      <c r="A20" s="43"/>
      <c r="B20" s="45"/>
      <c r="C20" s="57" t="s">
        <v>281</v>
      </c>
      <c r="D20" s="38">
        <v>200</v>
      </c>
    </row>
    <row r="21" spans="1:4" ht="14.4">
      <c r="A21" s="43"/>
      <c r="B21" s="45"/>
      <c r="C21" s="43"/>
      <c r="D21" s="45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5.75" customHeight="1">
      <c r="A23" s="28"/>
      <c r="B23" s="30"/>
      <c r="C23" s="32" t="s">
        <v>22</v>
      </c>
      <c r="D23" s="34">
        <f>B14-D22</f>
        <v>0</v>
      </c>
    </row>
    <row r="24" spans="1:4" ht="14.4">
      <c r="A24" s="69"/>
      <c r="B24" s="67"/>
      <c r="C24" s="69"/>
      <c r="D24" s="67"/>
    </row>
    <row r="25" spans="1:4" ht="14.4">
      <c r="A25" s="69"/>
      <c r="B25" s="67"/>
      <c r="C25" s="69"/>
      <c r="D25" s="67"/>
    </row>
    <row r="26" spans="1:4" ht="15.75" customHeight="1">
      <c r="B26" s="70"/>
      <c r="D26" s="70"/>
    </row>
    <row r="27" spans="1:4" ht="13.2">
      <c r="B27" s="70"/>
      <c r="D27" s="70"/>
    </row>
    <row r="28" spans="1:4" ht="13.2">
      <c r="B28" s="70"/>
      <c r="D28" s="70"/>
    </row>
    <row r="29" spans="1:4" ht="13.2">
      <c r="B29" s="70"/>
      <c r="D29" s="70"/>
    </row>
    <row r="30" spans="1:4" ht="13.2">
      <c r="B30" s="70"/>
      <c r="D30" s="70"/>
    </row>
    <row r="31" spans="1:4" ht="13.2">
      <c r="B31" s="70"/>
      <c r="D31" s="70"/>
    </row>
    <row r="32" spans="1:4" ht="13.2">
      <c r="B32" s="70"/>
      <c r="D32" s="70"/>
    </row>
    <row r="33" spans="2:4" ht="13.2">
      <c r="B33" s="70"/>
      <c r="D33" s="70"/>
    </row>
    <row r="34" spans="2:4" ht="13.2">
      <c r="B34" s="70"/>
      <c r="D34" s="70"/>
    </row>
    <row r="35" spans="2:4" ht="13.2">
      <c r="B35" s="70"/>
      <c r="D35" s="70"/>
    </row>
    <row r="36" spans="2:4" ht="13.2">
      <c r="B36" s="70"/>
      <c r="D36" s="70"/>
    </row>
    <row r="37" spans="2:4" ht="13.2">
      <c r="B37" s="70"/>
      <c r="D37" s="70"/>
    </row>
    <row r="38" spans="2:4" ht="13.2">
      <c r="B38" s="70"/>
      <c r="D38" s="70"/>
    </row>
    <row r="39" spans="2:4" ht="13.2">
      <c r="B39" s="70"/>
      <c r="D39" s="70"/>
    </row>
    <row r="40" spans="2:4" ht="13.2">
      <c r="B40" s="70"/>
      <c r="D40" s="70"/>
    </row>
    <row r="41" spans="2:4" ht="13.2">
      <c r="B41" s="70"/>
      <c r="D41" s="70"/>
    </row>
    <row r="42" spans="2:4" ht="13.2">
      <c r="B42" s="70"/>
      <c r="D42" s="70"/>
    </row>
    <row r="43" spans="2:4" ht="13.2">
      <c r="B43" s="70"/>
      <c r="D43" s="70"/>
    </row>
    <row r="44" spans="2:4" ht="13.2">
      <c r="B44" s="70"/>
      <c r="D44" s="70"/>
    </row>
    <row r="45" spans="2:4" ht="13.2">
      <c r="B45" s="70"/>
      <c r="D45" s="70"/>
    </row>
    <row r="46" spans="2:4" ht="13.2">
      <c r="B46" s="70"/>
      <c r="D46" s="70"/>
    </row>
    <row r="47" spans="2:4" ht="13.2">
      <c r="B47" s="70"/>
      <c r="D47" s="70"/>
    </row>
    <row r="48" spans="2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</sheetData>
  <mergeCells count="1">
    <mergeCell ref="A1:D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270</v>
      </c>
      <c r="C1" s="1" t="s">
        <v>275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Selhurst!D12</f>
        <v>8000</v>
      </c>
      <c r="C2" s="23">
        <f>Selhurst!D22</f>
        <v>8000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C3" si="0">SUM(8000-B2)</f>
        <v>0</v>
      </c>
      <c r="C3" s="170">
        <f t="shared" si="0"/>
        <v>0</v>
      </c>
      <c r="D3" s="17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1002"/>
  <sheetViews>
    <sheetView workbookViewId="0"/>
  </sheetViews>
  <sheetFormatPr defaultColWidth="14.44140625" defaultRowHeight="15.75" customHeight="1"/>
  <cols>
    <col min="1" max="1" width="17.6640625" customWidth="1"/>
    <col min="2" max="2" width="19.33203125" customWidth="1"/>
    <col min="3" max="3" width="65" customWidth="1"/>
    <col min="4" max="4" width="18.5546875" customWidth="1"/>
  </cols>
  <sheetData>
    <row r="1" spans="1:6" ht="15.75" customHeight="1">
      <c r="A1" s="241" t="s">
        <v>282</v>
      </c>
      <c r="B1" s="242"/>
      <c r="C1" s="242"/>
      <c r="D1" s="242"/>
    </row>
    <row r="2" spans="1:6" ht="14.4">
      <c r="A2" s="3" t="s">
        <v>5</v>
      </c>
      <c r="B2" s="3" t="s">
        <v>6</v>
      </c>
      <c r="C2" s="118" t="s">
        <v>7</v>
      </c>
      <c r="D2" s="5" t="s">
        <v>8</v>
      </c>
    </row>
    <row r="3" spans="1:6" ht="14.4">
      <c r="A3" s="9" t="s">
        <v>283</v>
      </c>
      <c r="B3" s="11">
        <v>8000</v>
      </c>
      <c r="C3" s="119"/>
      <c r="D3" s="180"/>
    </row>
    <row r="4" spans="1:6" ht="14.4">
      <c r="A4" s="17"/>
      <c r="B4" s="19"/>
      <c r="C4" s="120" t="s">
        <v>284</v>
      </c>
      <c r="D4" s="180">
        <v>200</v>
      </c>
    </row>
    <row r="5" spans="1:6" ht="14.4">
      <c r="A5" s="17"/>
      <c r="B5" s="19"/>
      <c r="C5" s="93" t="s">
        <v>285</v>
      </c>
      <c r="D5" s="180">
        <v>2750</v>
      </c>
    </row>
    <row r="6" spans="1:6" ht="14.4">
      <c r="A6" s="17"/>
      <c r="B6" s="19"/>
      <c r="C6" s="120" t="s">
        <v>286</v>
      </c>
      <c r="D6" s="180">
        <v>2000</v>
      </c>
    </row>
    <row r="7" spans="1:6" ht="14.4">
      <c r="A7" s="17"/>
      <c r="B7" s="19"/>
      <c r="C7" s="93" t="s">
        <v>287</v>
      </c>
      <c r="D7" s="180">
        <v>1080</v>
      </c>
    </row>
    <row r="8" spans="1:6" ht="14.4">
      <c r="A8" s="17"/>
      <c r="B8" s="19"/>
      <c r="C8" s="120" t="s">
        <v>101</v>
      </c>
      <c r="D8" s="180">
        <v>1000</v>
      </c>
    </row>
    <row r="9" spans="1:6" ht="14.4">
      <c r="A9" s="17"/>
      <c r="B9" s="19"/>
      <c r="C9" s="93" t="s">
        <v>288</v>
      </c>
      <c r="D9" s="180">
        <v>1130</v>
      </c>
    </row>
    <row r="10" spans="1:6" ht="14.4">
      <c r="A10" s="17"/>
      <c r="B10" s="19"/>
      <c r="C10" s="119"/>
      <c r="D10" s="180"/>
    </row>
    <row r="11" spans="1:6" ht="14.4">
      <c r="A11" s="17"/>
      <c r="B11" s="19"/>
      <c r="C11" s="119"/>
      <c r="D11" s="180"/>
    </row>
    <row r="12" spans="1:6" ht="14.4">
      <c r="A12" s="22"/>
      <c r="B12" s="30"/>
      <c r="C12" s="24" t="s">
        <v>14</v>
      </c>
      <c r="D12" s="26">
        <f>SUM(D4:D11)</f>
        <v>8160</v>
      </c>
    </row>
    <row r="13" spans="1:6" ht="15.75" customHeight="1">
      <c r="A13" s="28"/>
      <c r="B13" s="30"/>
      <c r="C13" s="32" t="s">
        <v>22</v>
      </c>
      <c r="D13" s="34">
        <f>B3-D12</f>
        <v>-160</v>
      </c>
    </row>
    <row r="14" spans="1:6" ht="14.4">
      <c r="A14" s="36" t="s">
        <v>289</v>
      </c>
      <c r="B14" s="38">
        <v>8000</v>
      </c>
      <c r="C14" s="121"/>
      <c r="D14" s="181"/>
      <c r="F14" s="182" t="s">
        <v>290</v>
      </c>
    </row>
    <row r="15" spans="1:6" ht="14.4">
      <c r="A15" s="43"/>
      <c r="B15" s="45"/>
      <c r="C15" s="123" t="s">
        <v>291</v>
      </c>
      <c r="D15" s="181">
        <v>2000</v>
      </c>
    </row>
    <row r="16" spans="1:6" ht="14.4">
      <c r="A16" s="43"/>
      <c r="B16" s="45"/>
      <c r="C16" s="123" t="s">
        <v>292</v>
      </c>
      <c r="D16" s="181">
        <v>1500</v>
      </c>
    </row>
    <row r="17" spans="1:4" ht="14.4">
      <c r="A17" s="43"/>
      <c r="B17" s="45"/>
      <c r="C17" s="123" t="s">
        <v>293</v>
      </c>
      <c r="D17" s="181">
        <v>1000</v>
      </c>
    </row>
    <row r="18" spans="1:4" ht="14.4">
      <c r="A18" s="43"/>
      <c r="B18" s="45"/>
      <c r="C18" s="123" t="s">
        <v>101</v>
      </c>
      <c r="D18" s="181">
        <v>1000</v>
      </c>
    </row>
    <row r="19" spans="1:4" ht="14.4">
      <c r="A19" s="43"/>
      <c r="B19" s="45"/>
      <c r="C19" s="123" t="s">
        <v>294</v>
      </c>
      <c r="D19" s="181">
        <v>500</v>
      </c>
    </row>
    <row r="20" spans="1:4" ht="14.4">
      <c r="A20" s="43"/>
      <c r="B20" s="45"/>
      <c r="C20" s="57" t="s">
        <v>295</v>
      </c>
      <c r="D20" s="181">
        <v>500</v>
      </c>
    </row>
    <row r="21" spans="1:4" ht="14.4">
      <c r="A21" s="43"/>
      <c r="B21" s="45"/>
      <c r="C21" s="123" t="s">
        <v>296</v>
      </c>
      <c r="D21" s="181">
        <v>1500</v>
      </c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5.75" customHeight="1">
      <c r="A23" s="28"/>
      <c r="B23" s="30"/>
      <c r="C23" s="32" t="s">
        <v>22</v>
      </c>
      <c r="D23" s="34">
        <f>B14-D22</f>
        <v>0</v>
      </c>
    </row>
    <row r="24" spans="1:4" ht="14.4">
      <c r="A24" s="69"/>
      <c r="B24" s="67"/>
      <c r="C24" s="165"/>
      <c r="D24" s="69"/>
    </row>
    <row r="25" spans="1:4" ht="14.4">
      <c r="A25" s="69"/>
      <c r="B25" s="67"/>
      <c r="C25" s="165"/>
      <c r="D25" s="69"/>
    </row>
    <row r="26" spans="1:4" ht="14.4">
      <c r="A26" s="69"/>
      <c r="B26" s="67"/>
      <c r="C26" s="165"/>
      <c r="D26" s="69"/>
    </row>
    <row r="27" spans="1:4" ht="14.4">
      <c r="A27" s="69"/>
      <c r="B27" s="67"/>
      <c r="C27" s="165"/>
      <c r="D27" s="69"/>
    </row>
    <row r="28" spans="1:4" ht="14.4">
      <c r="A28" s="69"/>
      <c r="B28" s="67"/>
      <c r="C28" s="165"/>
      <c r="D28" s="69"/>
    </row>
    <row r="29" spans="1:4" ht="14.4">
      <c r="A29" s="69"/>
      <c r="B29" s="67"/>
      <c r="C29" s="165"/>
      <c r="D29" s="69"/>
    </row>
    <row r="30" spans="1:4" ht="13.2">
      <c r="B30" s="70"/>
      <c r="C30" s="166"/>
    </row>
    <row r="31" spans="1:4" ht="13.2">
      <c r="B31" s="70"/>
      <c r="C31" s="166"/>
    </row>
    <row r="32" spans="1:4" ht="13.2">
      <c r="B32" s="70"/>
      <c r="C32" s="166"/>
    </row>
    <row r="33" spans="2:3" ht="13.2">
      <c r="B33" s="70"/>
      <c r="C33" s="166"/>
    </row>
    <row r="34" spans="2:3" ht="13.2">
      <c r="B34" s="70"/>
      <c r="C34" s="166"/>
    </row>
    <row r="35" spans="2:3" ht="13.2">
      <c r="B35" s="70"/>
      <c r="C35" s="166"/>
    </row>
    <row r="36" spans="2:3" ht="13.2">
      <c r="B36" s="70"/>
      <c r="C36" s="166"/>
    </row>
    <row r="37" spans="2:3" ht="13.2">
      <c r="B37" s="70"/>
      <c r="C37" s="166"/>
    </row>
    <row r="38" spans="2:3" ht="13.2">
      <c r="B38" s="70"/>
      <c r="C38" s="166"/>
    </row>
    <row r="39" spans="2:3" ht="13.2">
      <c r="B39" s="70"/>
      <c r="C39" s="166"/>
    </row>
    <row r="40" spans="2:3" ht="13.2">
      <c r="B40" s="70"/>
      <c r="C40" s="166"/>
    </row>
    <row r="41" spans="2:3" ht="13.2">
      <c r="B41" s="70"/>
      <c r="C41" s="166"/>
    </row>
    <row r="42" spans="2:3" ht="13.2">
      <c r="B42" s="70"/>
      <c r="C42" s="166"/>
    </row>
    <row r="43" spans="2:3" ht="13.2">
      <c r="B43" s="70"/>
      <c r="C43" s="166"/>
    </row>
    <row r="44" spans="2:3" ht="13.2">
      <c r="B44" s="70"/>
      <c r="C44" s="166"/>
    </row>
    <row r="45" spans="2:3" ht="13.2">
      <c r="B45" s="70"/>
      <c r="C45" s="166"/>
    </row>
    <row r="46" spans="2:3" ht="13.2">
      <c r="B46" s="70"/>
      <c r="C46" s="166"/>
    </row>
    <row r="47" spans="2:3" ht="13.2">
      <c r="B47" s="70"/>
      <c r="C47" s="166"/>
    </row>
    <row r="48" spans="2:3" ht="13.2">
      <c r="B48" s="70"/>
      <c r="C48" s="166"/>
    </row>
    <row r="49" spans="2:3" ht="13.2">
      <c r="B49" s="70"/>
      <c r="C49" s="166"/>
    </row>
    <row r="50" spans="2:3" ht="13.2">
      <c r="B50" s="70"/>
      <c r="C50" s="166"/>
    </row>
    <row r="51" spans="2:3" ht="13.2">
      <c r="B51" s="70"/>
      <c r="C51" s="166"/>
    </row>
    <row r="52" spans="2:3" ht="13.2">
      <c r="B52" s="70"/>
      <c r="C52" s="166"/>
    </row>
    <row r="53" spans="2:3" ht="13.2">
      <c r="B53" s="70"/>
      <c r="C53" s="166"/>
    </row>
    <row r="54" spans="2:3" ht="13.2">
      <c r="B54" s="70"/>
      <c r="C54" s="166"/>
    </row>
    <row r="55" spans="2:3" ht="13.2">
      <c r="B55" s="70"/>
      <c r="C55" s="166"/>
    </row>
    <row r="56" spans="2:3" ht="13.2">
      <c r="B56" s="70"/>
      <c r="C56" s="166"/>
    </row>
    <row r="57" spans="2:3" ht="13.2">
      <c r="B57" s="70"/>
      <c r="C57" s="166"/>
    </row>
    <row r="58" spans="2:3" ht="13.2">
      <c r="B58" s="70"/>
      <c r="C58" s="166"/>
    </row>
    <row r="59" spans="2:3" ht="13.2">
      <c r="B59" s="70"/>
      <c r="C59" s="166"/>
    </row>
    <row r="60" spans="2:3" ht="13.2">
      <c r="B60" s="70"/>
      <c r="C60" s="166"/>
    </row>
    <row r="61" spans="2:3" ht="13.2">
      <c r="B61" s="70"/>
      <c r="C61" s="166"/>
    </row>
    <row r="62" spans="2:3" ht="13.2">
      <c r="B62" s="70"/>
      <c r="C62" s="166"/>
    </row>
    <row r="63" spans="2:3" ht="13.2">
      <c r="B63" s="70"/>
      <c r="C63" s="166"/>
    </row>
    <row r="64" spans="2:3" ht="13.2">
      <c r="B64" s="70"/>
      <c r="C64" s="166"/>
    </row>
    <row r="65" spans="2:3" ht="13.2">
      <c r="B65" s="70"/>
      <c r="C65" s="166"/>
    </row>
    <row r="66" spans="2:3" ht="13.2">
      <c r="B66" s="70"/>
      <c r="C66" s="166"/>
    </row>
    <row r="67" spans="2:3" ht="13.2">
      <c r="B67" s="70"/>
      <c r="C67" s="166"/>
    </row>
    <row r="68" spans="2:3" ht="13.2">
      <c r="B68" s="70"/>
      <c r="C68" s="166"/>
    </row>
    <row r="69" spans="2:3" ht="13.2">
      <c r="B69" s="70"/>
      <c r="C69" s="166"/>
    </row>
    <row r="70" spans="2:3" ht="13.2">
      <c r="B70" s="70"/>
      <c r="C70" s="166"/>
    </row>
    <row r="71" spans="2:3" ht="13.2">
      <c r="B71" s="70"/>
      <c r="C71" s="166"/>
    </row>
    <row r="72" spans="2:3" ht="13.2">
      <c r="B72" s="70"/>
      <c r="C72" s="166"/>
    </row>
    <row r="73" spans="2:3" ht="13.2">
      <c r="B73" s="70"/>
      <c r="C73" s="166"/>
    </row>
    <row r="74" spans="2:3" ht="13.2">
      <c r="B74" s="70"/>
      <c r="C74" s="166"/>
    </row>
    <row r="75" spans="2:3" ht="13.2">
      <c r="B75" s="70"/>
      <c r="C75" s="166"/>
    </row>
    <row r="76" spans="2:3" ht="13.2">
      <c r="B76" s="70"/>
      <c r="C76" s="166"/>
    </row>
    <row r="77" spans="2:3" ht="13.2">
      <c r="B77" s="70"/>
      <c r="C77" s="166"/>
    </row>
    <row r="78" spans="2:3" ht="13.2">
      <c r="B78" s="70"/>
      <c r="C78" s="166"/>
    </row>
    <row r="79" spans="2:3" ht="13.2">
      <c r="B79" s="70"/>
      <c r="C79" s="166"/>
    </row>
    <row r="80" spans="2:3" ht="13.2">
      <c r="B80" s="70"/>
      <c r="C80" s="166"/>
    </row>
    <row r="81" spans="2:3" ht="13.2">
      <c r="B81" s="70"/>
      <c r="C81" s="166"/>
    </row>
    <row r="82" spans="2:3" ht="13.2">
      <c r="B82" s="70"/>
      <c r="C82" s="166"/>
    </row>
    <row r="83" spans="2:3" ht="13.2">
      <c r="B83" s="70"/>
      <c r="C83" s="166"/>
    </row>
    <row r="84" spans="2:3" ht="13.2">
      <c r="B84" s="70"/>
      <c r="C84" s="166"/>
    </row>
    <row r="85" spans="2:3" ht="13.2">
      <c r="B85" s="70"/>
      <c r="C85" s="166"/>
    </row>
    <row r="86" spans="2:3" ht="13.2">
      <c r="B86" s="70"/>
      <c r="C86" s="166"/>
    </row>
    <row r="87" spans="2:3" ht="13.2">
      <c r="B87" s="70"/>
      <c r="C87" s="166"/>
    </row>
    <row r="88" spans="2:3" ht="13.2">
      <c r="B88" s="70"/>
      <c r="C88" s="166"/>
    </row>
    <row r="89" spans="2:3" ht="13.2">
      <c r="B89" s="70"/>
      <c r="C89" s="166"/>
    </row>
    <row r="90" spans="2:3" ht="13.2">
      <c r="B90" s="70"/>
      <c r="C90" s="166"/>
    </row>
    <row r="91" spans="2:3" ht="13.2">
      <c r="B91" s="70"/>
      <c r="C91" s="166"/>
    </row>
    <row r="92" spans="2:3" ht="13.2">
      <c r="B92" s="70"/>
      <c r="C92" s="166"/>
    </row>
    <row r="93" spans="2:3" ht="13.2">
      <c r="B93" s="70"/>
      <c r="C93" s="166"/>
    </row>
    <row r="94" spans="2:3" ht="13.2">
      <c r="B94" s="70"/>
      <c r="C94" s="166"/>
    </row>
    <row r="95" spans="2:3" ht="13.2">
      <c r="B95" s="70"/>
      <c r="C95" s="166"/>
    </row>
    <row r="96" spans="2:3" ht="13.2">
      <c r="B96" s="70"/>
      <c r="C96" s="166"/>
    </row>
    <row r="97" spans="2:3" ht="13.2">
      <c r="B97" s="70"/>
      <c r="C97" s="166"/>
    </row>
    <row r="98" spans="2:3" ht="13.2">
      <c r="B98" s="70"/>
      <c r="C98" s="166"/>
    </row>
    <row r="99" spans="2:3" ht="13.2">
      <c r="B99" s="70"/>
      <c r="C99" s="166"/>
    </row>
    <row r="100" spans="2:3" ht="13.2">
      <c r="B100" s="70"/>
      <c r="C100" s="166"/>
    </row>
    <row r="101" spans="2:3" ht="13.2">
      <c r="B101" s="70"/>
      <c r="C101" s="166"/>
    </row>
    <row r="102" spans="2:3" ht="13.2">
      <c r="B102" s="70"/>
      <c r="C102" s="166"/>
    </row>
    <row r="103" spans="2:3" ht="13.2">
      <c r="B103" s="70"/>
      <c r="C103" s="166"/>
    </row>
    <row r="104" spans="2:3" ht="13.2">
      <c r="B104" s="70"/>
      <c r="C104" s="166"/>
    </row>
    <row r="105" spans="2:3" ht="13.2">
      <c r="B105" s="70"/>
      <c r="C105" s="166"/>
    </row>
    <row r="106" spans="2:3" ht="13.2">
      <c r="B106" s="70"/>
      <c r="C106" s="166"/>
    </row>
    <row r="107" spans="2:3" ht="13.2">
      <c r="B107" s="70"/>
      <c r="C107" s="166"/>
    </row>
    <row r="108" spans="2:3" ht="13.2">
      <c r="B108" s="70"/>
      <c r="C108" s="166"/>
    </row>
    <row r="109" spans="2:3" ht="13.2">
      <c r="B109" s="70"/>
      <c r="C109" s="166"/>
    </row>
    <row r="110" spans="2:3" ht="13.2">
      <c r="B110" s="70"/>
      <c r="C110" s="166"/>
    </row>
    <row r="111" spans="2:3" ht="13.2">
      <c r="B111" s="70"/>
      <c r="C111" s="166"/>
    </row>
    <row r="112" spans="2:3" ht="13.2">
      <c r="B112" s="70"/>
      <c r="C112" s="166"/>
    </row>
    <row r="113" spans="2:3" ht="13.2">
      <c r="B113" s="70"/>
      <c r="C113" s="166"/>
    </row>
    <row r="114" spans="2:3" ht="13.2">
      <c r="B114" s="70"/>
      <c r="C114" s="166"/>
    </row>
    <row r="115" spans="2:3" ht="13.2">
      <c r="B115" s="70"/>
      <c r="C115" s="166"/>
    </row>
    <row r="116" spans="2:3" ht="13.2">
      <c r="B116" s="70"/>
      <c r="C116" s="166"/>
    </row>
    <row r="117" spans="2:3" ht="13.2">
      <c r="B117" s="70"/>
      <c r="C117" s="166"/>
    </row>
    <row r="118" spans="2:3" ht="13.2">
      <c r="B118" s="70"/>
      <c r="C118" s="166"/>
    </row>
    <row r="119" spans="2:3" ht="13.2">
      <c r="B119" s="70"/>
      <c r="C119" s="166"/>
    </row>
    <row r="120" spans="2:3" ht="13.2">
      <c r="B120" s="70"/>
      <c r="C120" s="166"/>
    </row>
    <row r="121" spans="2:3" ht="13.2">
      <c r="B121" s="70"/>
      <c r="C121" s="166"/>
    </row>
    <row r="122" spans="2:3" ht="13.2">
      <c r="B122" s="70"/>
      <c r="C122" s="166"/>
    </row>
    <row r="123" spans="2:3" ht="13.2">
      <c r="B123" s="70"/>
      <c r="C123" s="166"/>
    </row>
    <row r="124" spans="2:3" ht="13.2">
      <c r="B124" s="70"/>
      <c r="C124" s="166"/>
    </row>
    <row r="125" spans="2:3" ht="13.2">
      <c r="B125" s="70"/>
      <c r="C125" s="166"/>
    </row>
    <row r="126" spans="2:3" ht="13.2">
      <c r="B126" s="70"/>
      <c r="C126" s="166"/>
    </row>
    <row r="127" spans="2:3" ht="13.2">
      <c r="B127" s="70"/>
      <c r="C127" s="166"/>
    </row>
    <row r="128" spans="2:3" ht="13.2">
      <c r="B128" s="70"/>
      <c r="C128" s="166"/>
    </row>
    <row r="129" spans="2:3" ht="13.2">
      <c r="B129" s="70"/>
      <c r="C129" s="166"/>
    </row>
    <row r="130" spans="2:3" ht="13.2">
      <c r="B130" s="70"/>
      <c r="C130" s="166"/>
    </row>
    <row r="131" spans="2:3" ht="13.2">
      <c r="B131" s="70"/>
      <c r="C131" s="166"/>
    </row>
    <row r="132" spans="2:3" ht="13.2">
      <c r="B132" s="70"/>
      <c r="C132" s="166"/>
    </row>
    <row r="133" spans="2:3" ht="13.2">
      <c r="B133" s="70"/>
      <c r="C133" s="166"/>
    </row>
    <row r="134" spans="2:3" ht="13.2">
      <c r="B134" s="70"/>
      <c r="C134" s="166"/>
    </row>
    <row r="135" spans="2:3" ht="13.2">
      <c r="B135" s="70"/>
      <c r="C135" s="166"/>
    </row>
    <row r="136" spans="2:3" ht="13.2">
      <c r="B136" s="70"/>
      <c r="C136" s="166"/>
    </row>
    <row r="137" spans="2:3" ht="13.2">
      <c r="B137" s="70"/>
      <c r="C137" s="166"/>
    </row>
    <row r="138" spans="2:3" ht="13.2">
      <c r="B138" s="70"/>
      <c r="C138" s="166"/>
    </row>
    <row r="139" spans="2:3" ht="13.2">
      <c r="B139" s="70"/>
      <c r="C139" s="166"/>
    </row>
    <row r="140" spans="2:3" ht="13.2">
      <c r="B140" s="70"/>
      <c r="C140" s="166"/>
    </row>
    <row r="141" spans="2:3" ht="13.2">
      <c r="B141" s="70"/>
      <c r="C141" s="166"/>
    </row>
    <row r="142" spans="2:3" ht="13.2">
      <c r="B142" s="70"/>
      <c r="C142" s="166"/>
    </row>
    <row r="143" spans="2:3" ht="13.2">
      <c r="B143" s="70"/>
      <c r="C143" s="166"/>
    </row>
    <row r="144" spans="2:3" ht="13.2">
      <c r="B144" s="70"/>
      <c r="C144" s="166"/>
    </row>
    <row r="145" spans="2:3" ht="13.2">
      <c r="B145" s="70"/>
      <c r="C145" s="166"/>
    </row>
    <row r="146" spans="2:3" ht="13.2">
      <c r="B146" s="70"/>
      <c r="C146" s="166"/>
    </row>
    <row r="147" spans="2:3" ht="13.2">
      <c r="B147" s="70"/>
      <c r="C147" s="166"/>
    </row>
    <row r="148" spans="2:3" ht="13.2">
      <c r="B148" s="70"/>
      <c r="C148" s="166"/>
    </row>
    <row r="149" spans="2:3" ht="13.2">
      <c r="B149" s="70"/>
      <c r="C149" s="166"/>
    </row>
    <row r="150" spans="2:3" ht="13.2">
      <c r="B150" s="70"/>
      <c r="C150" s="166"/>
    </row>
    <row r="151" spans="2:3" ht="13.2">
      <c r="B151" s="70"/>
      <c r="C151" s="166"/>
    </row>
    <row r="152" spans="2:3" ht="13.2">
      <c r="B152" s="70"/>
      <c r="C152" s="166"/>
    </row>
    <row r="153" spans="2:3" ht="13.2">
      <c r="B153" s="70"/>
      <c r="C153" s="166"/>
    </row>
    <row r="154" spans="2:3" ht="13.2">
      <c r="B154" s="70"/>
      <c r="C154" s="166"/>
    </row>
    <row r="155" spans="2:3" ht="13.2">
      <c r="B155" s="70"/>
      <c r="C155" s="166"/>
    </row>
    <row r="156" spans="2:3" ht="13.2">
      <c r="B156" s="70"/>
      <c r="C156" s="166"/>
    </row>
    <row r="157" spans="2:3" ht="13.2">
      <c r="B157" s="70"/>
      <c r="C157" s="166"/>
    </row>
    <row r="158" spans="2:3" ht="13.2">
      <c r="B158" s="70"/>
      <c r="C158" s="166"/>
    </row>
    <row r="159" spans="2:3" ht="13.2">
      <c r="B159" s="70"/>
      <c r="C159" s="166"/>
    </row>
    <row r="160" spans="2:3" ht="13.2">
      <c r="B160" s="70"/>
      <c r="C160" s="166"/>
    </row>
    <row r="161" spans="2:3" ht="13.2">
      <c r="B161" s="70"/>
      <c r="C161" s="166"/>
    </row>
    <row r="162" spans="2:3" ht="13.2">
      <c r="B162" s="70"/>
      <c r="C162" s="166"/>
    </row>
    <row r="163" spans="2:3" ht="13.2">
      <c r="B163" s="70"/>
      <c r="C163" s="166"/>
    </row>
    <row r="164" spans="2:3" ht="13.2">
      <c r="B164" s="70"/>
      <c r="C164" s="166"/>
    </row>
    <row r="165" spans="2:3" ht="13.2">
      <c r="B165" s="70"/>
      <c r="C165" s="166"/>
    </row>
    <row r="166" spans="2:3" ht="13.2">
      <c r="B166" s="70"/>
      <c r="C166" s="166"/>
    </row>
    <row r="167" spans="2:3" ht="13.2">
      <c r="B167" s="70"/>
      <c r="C167" s="166"/>
    </row>
    <row r="168" spans="2:3" ht="13.2">
      <c r="B168" s="70"/>
      <c r="C168" s="166"/>
    </row>
    <row r="169" spans="2:3" ht="13.2">
      <c r="B169" s="70"/>
      <c r="C169" s="166"/>
    </row>
    <row r="170" spans="2:3" ht="13.2">
      <c r="B170" s="70"/>
      <c r="C170" s="166"/>
    </row>
    <row r="171" spans="2:3" ht="13.2">
      <c r="B171" s="70"/>
      <c r="C171" s="166"/>
    </row>
    <row r="172" spans="2:3" ht="13.2">
      <c r="B172" s="70"/>
      <c r="C172" s="166"/>
    </row>
    <row r="173" spans="2:3" ht="13.2">
      <c r="B173" s="70"/>
      <c r="C173" s="166"/>
    </row>
    <row r="174" spans="2:3" ht="13.2">
      <c r="B174" s="70"/>
      <c r="C174" s="166"/>
    </row>
    <row r="175" spans="2:3" ht="13.2">
      <c r="B175" s="70"/>
      <c r="C175" s="166"/>
    </row>
    <row r="176" spans="2:3" ht="13.2">
      <c r="B176" s="70"/>
      <c r="C176" s="166"/>
    </row>
    <row r="177" spans="2:3" ht="13.2">
      <c r="B177" s="70"/>
      <c r="C177" s="166"/>
    </row>
    <row r="178" spans="2:3" ht="13.2">
      <c r="B178" s="70"/>
      <c r="C178" s="166"/>
    </row>
    <row r="179" spans="2:3" ht="13.2">
      <c r="B179" s="70"/>
      <c r="C179" s="166"/>
    </row>
    <row r="180" spans="2:3" ht="13.2">
      <c r="B180" s="70"/>
      <c r="C180" s="166"/>
    </row>
    <row r="181" spans="2:3" ht="13.2">
      <c r="B181" s="70"/>
      <c r="C181" s="166"/>
    </row>
    <row r="182" spans="2:3" ht="13.2">
      <c r="B182" s="70"/>
      <c r="C182" s="166"/>
    </row>
    <row r="183" spans="2:3" ht="13.2">
      <c r="B183" s="70"/>
      <c r="C183" s="166"/>
    </row>
    <row r="184" spans="2:3" ht="13.2">
      <c r="B184" s="70"/>
      <c r="C184" s="166"/>
    </row>
    <row r="185" spans="2:3" ht="13.2">
      <c r="B185" s="70"/>
      <c r="C185" s="166"/>
    </row>
    <row r="186" spans="2:3" ht="13.2">
      <c r="B186" s="70"/>
      <c r="C186" s="166"/>
    </row>
    <row r="187" spans="2:3" ht="13.2">
      <c r="B187" s="70"/>
      <c r="C187" s="166"/>
    </row>
    <row r="188" spans="2:3" ht="13.2">
      <c r="B188" s="70"/>
      <c r="C188" s="166"/>
    </row>
    <row r="189" spans="2:3" ht="13.2">
      <c r="B189" s="70"/>
      <c r="C189" s="166"/>
    </row>
    <row r="190" spans="2:3" ht="13.2">
      <c r="B190" s="70"/>
      <c r="C190" s="166"/>
    </row>
    <row r="191" spans="2:3" ht="13.2">
      <c r="B191" s="70"/>
      <c r="C191" s="166"/>
    </row>
    <row r="192" spans="2:3" ht="13.2">
      <c r="B192" s="70"/>
      <c r="C192" s="166"/>
    </row>
    <row r="193" spans="2:3" ht="13.2">
      <c r="B193" s="70"/>
      <c r="C193" s="166"/>
    </row>
    <row r="194" spans="2:3" ht="13.2">
      <c r="B194" s="70"/>
      <c r="C194" s="166"/>
    </row>
    <row r="195" spans="2:3" ht="13.2">
      <c r="B195" s="70"/>
      <c r="C195" s="166"/>
    </row>
    <row r="196" spans="2:3" ht="13.2">
      <c r="B196" s="70"/>
      <c r="C196" s="166"/>
    </row>
    <row r="197" spans="2:3" ht="13.2">
      <c r="B197" s="70"/>
      <c r="C197" s="166"/>
    </row>
    <row r="198" spans="2:3" ht="13.2">
      <c r="B198" s="70"/>
      <c r="C198" s="166"/>
    </row>
    <row r="199" spans="2:3" ht="13.2">
      <c r="B199" s="70"/>
      <c r="C199" s="166"/>
    </row>
    <row r="200" spans="2:3" ht="13.2">
      <c r="B200" s="70"/>
      <c r="C200" s="166"/>
    </row>
    <row r="201" spans="2:3" ht="13.2">
      <c r="B201" s="70"/>
      <c r="C201" s="166"/>
    </row>
    <row r="202" spans="2:3" ht="13.2">
      <c r="B202" s="70"/>
      <c r="C202" s="166"/>
    </row>
    <row r="203" spans="2:3" ht="13.2">
      <c r="B203" s="70"/>
      <c r="C203" s="166"/>
    </row>
    <row r="204" spans="2:3" ht="13.2">
      <c r="B204" s="70"/>
      <c r="C204" s="166"/>
    </row>
    <row r="205" spans="2:3" ht="13.2">
      <c r="B205" s="70"/>
      <c r="C205" s="166"/>
    </row>
    <row r="206" spans="2:3" ht="13.2">
      <c r="B206" s="70"/>
      <c r="C206" s="166"/>
    </row>
    <row r="207" spans="2:3" ht="13.2">
      <c r="B207" s="70"/>
      <c r="C207" s="166"/>
    </row>
    <row r="208" spans="2:3" ht="13.2">
      <c r="B208" s="70"/>
      <c r="C208" s="166"/>
    </row>
    <row r="209" spans="2:3" ht="13.2">
      <c r="B209" s="70"/>
      <c r="C209" s="166"/>
    </row>
    <row r="210" spans="2:3" ht="13.2">
      <c r="B210" s="70"/>
      <c r="C210" s="166"/>
    </row>
    <row r="211" spans="2:3" ht="13.2">
      <c r="B211" s="70"/>
      <c r="C211" s="166"/>
    </row>
    <row r="212" spans="2:3" ht="13.2">
      <c r="B212" s="70"/>
      <c r="C212" s="166"/>
    </row>
    <row r="213" spans="2:3" ht="13.2">
      <c r="B213" s="70"/>
      <c r="C213" s="166"/>
    </row>
    <row r="214" spans="2:3" ht="13.2">
      <c r="B214" s="70"/>
      <c r="C214" s="166"/>
    </row>
    <row r="215" spans="2:3" ht="13.2">
      <c r="B215" s="70"/>
      <c r="C215" s="166"/>
    </row>
    <row r="216" spans="2:3" ht="13.2">
      <c r="B216" s="70"/>
      <c r="C216" s="166"/>
    </row>
    <row r="217" spans="2:3" ht="13.2">
      <c r="B217" s="70"/>
      <c r="C217" s="166"/>
    </row>
    <row r="218" spans="2:3" ht="13.2">
      <c r="B218" s="70"/>
      <c r="C218" s="166"/>
    </row>
    <row r="219" spans="2:3" ht="13.2">
      <c r="B219" s="70"/>
      <c r="C219" s="166"/>
    </row>
    <row r="220" spans="2:3" ht="13.2">
      <c r="B220" s="70"/>
      <c r="C220" s="166"/>
    </row>
    <row r="221" spans="2:3" ht="13.2">
      <c r="B221" s="70"/>
      <c r="C221" s="166"/>
    </row>
    <row r="222" spans="2:3" ht="13.2">
      <c r="B222" s="70"/>
      <c r="C222" s="166"/>
    </row>
    <row r="223" spans="2:3" ht="13.2">
      <c r="B223" s="70"/>
      <c r="C223" s="166"/>
    </row>
    <row r="224" spans="2:3" ht="13.2">
      <c r="B224" s="70"/>
      <c r="C224" s="166"/>
    </row>
    <row r="225" spans="2:3" ht="13.2">
      <c r="B225" s="70"/>
      <c r="C225" s="166"/>
    </row>
    <row r="226" spans="2:3" ht="13.2">
      <c r="B226" s="70"/>
      <c r="C226" s="166"/>
    </row>
    <row r="227" spans="2:3" ht="13.2">
      <c r="B227" s="70"/>
      <c r="C227" s="166"/>
    </row>
    <row r="228" spans="2:3" ht="13.2">
      <c r="B228" s="70"/>
      <c r="C228" s="166"/>
    </row>
    <row r="229" spans="2:3" ht="13.2">
      <c r="B229" s="70"/>
      <c r="C229" s="166"/>
    </row>
    <row r="230" spans="2:3" ht="13.2">
      <c r="B230" s="70"/>
      <c r="C230" s="166"/>
    </row>
    <row r="231" spans="2:3" ht="13.2">
      <c r="B231" s="70"/>
      <c r="C231" s="166"/>
    </row>
    <row r="232" spans="2:3" ht="13.2">
      <c r="B232" s="70"/>
      <c r="C232" s="166"/>
    </row>
    <row r="233" spans="2:3" ht="13.2">
      <c r="B233" s="70"/>
      <c r="C233" s="166"/>
    </row>
    <row r="234" spans="2:3" ht="13.2">
      <c r="B234" s="70"/>
      <c r="C234" s="166"/>
    </row>
    <row r="235" spans="2:3" ht="13.2">
      <c r="B235" s="70"/>
      <c r="C235" s="166"/>
    </row>
    <row r="236" spans="2:3" ht="13.2">
      <c r="B236" s="70"/>
      <c r="C236" s="166"/>
    </row>
    <row r="237" spans="2:3" ht="13.2">
      <c r="B237" s="70"/>
      <c r="C237" s="166"/>
    </row>
    <row r="238" spans="2:3" ht="13.2">
      <c r="B238" s="70"/>
      <c r="C238" s="166"/>
    </row>
    <row r="239" spans="2:3" ht="13.2">
      <c r="B239" s="70"/>
      <c r="C239" s="166"/>
    </row>
    <row r="240" spans="2:3" ht="13.2">
      <c r="B240" s="70"/>
      <c r="C240" s="166"/>
    </row>
    <row r="241" spans="2:3" ht="13.2">
      <c r="B241" s="70"/>
      <c r="C241" s="166"/>
    </row>
    <row r="242" spans="2:3" ht="13.2">
      <c r="B242" s="70"/>
      <c r="C242" s="166"/>
    </row>
    <row r="243" spans="2:3" ht="13.2">
      <c r="B243" s="70"/>
      <c r="C243" s="166"/>
    </row>
    <row r="244" spans="2:3" ht="13.2">
      <c r="B244" s="70"/>
      <c r="C244" s="166"/>
    </row>
    <row r="245" spans="2:3" ht="13.2">
      <c r="B245" s="70"/>
      <c r="C245" s="166"/>
    </row>
    <row r="246" spans="2:3" ht="13.2">
      <c r="B246" s="70"/>
      <c r="C246" s="166"/>
    </row>
    <row r="247" spans="2:3" ht="13.2">
      <c r="B247" s="70"/>
      <c r="C247" s="166"/>
    </row>
    <row r="248" spans="2:3" ht="13.2">
      <c r="B248" s="70"/>
      <c r="C248" s="166"/>
    </row>
    <row r="249" spans="2:3" ht="13.2">
      <c r="B249" s="70"/>
      <c r="C249" s="166"/>
    </row>
    <row r="250" spans="2:3" ht="13.2">
      <c r="B250" s="70"/>
      <c r="C250" s="166"/>
    </row>
    <row r="251" spans="2:3" ht="13.2">
      <c r="B251" s="70"/>
      <c r="C251" s="166"/>
    </row>
    <row r="252" spans="2:3" ht="13.2">
      <c r="B252" s="70"/>
      <c r="C252" s="166"/>
    </row>
    <row r="253" spans="2:3" ht="13.2">
      <c r="B253" s="70"/>
      <c r="C253" s="166"/>
    </row>
    <row r="254" spans="2:3" ht="13.2">
      <c r="B254" s="70"/>
      <c r="C254" s="166"/>
    </row>
    <row r="255" spans="2:3" ht="13.2">
      <c r="B255" s="70"/>
      <c r="C255" s="166"/>
    </row>
    <row r="256" spans="2:3" ht="13.2">
      <c r="B256" s="70"/>
      <c r="C256" s="166"/>
    </row>
    <row r="257" spans="2:3" ht="13.2">
      <c r="B257" s="70"/>
      <c r="C257" s="166"/>
    </row>
    <row r="258" spans="2:3" ht="13.2">
      <c r="B258" s="70"/>
      <c r="C258" s="166"/>
    </row>
    <row r="259" spans="2:3" ht="13.2">
      <c r="B259" s="70"/>
      <c r="C259" s="166"/>
    </row>
    <row r="260" spans="2:3" ht="13.2">
      <c r="B260" s="70"/>
      <c r="C260" s="166"/>
    </row>
    <row r="261" spans="2:3" ht="13.2">
      <c r="B261" s="70"/>
      <c r="C261" s="166"/>
    </row>
    <row r="262" spans="2:3" ht="13.2">
      <c r="B262" s="70"/>
      <c r="C262" s="166"/>
    </row>
    <row r="263" spans="2:3" ht="13.2">
      <c r="B263" s="70"/>
      <c r="C263" s="166"/>
    </row>
    <row r="264" spans="2:3" ht="13.2">
      <c r="B264" s="70"/>
      <c r="C264" s="166"/>
    </row>
    <row r="265" spans="2:3" ht="13.2">
      <c r="B265" s="70"/>
      <c r="C265" s="166"/>
    </row>
    <row r="266" spans="2:3" ht="13.2">
      <c r="B266" s="70"/>
      <c r="C266" s="166"/>
    </row>
    <row r="267" spans="2:3" ht="13.2">
      <c r="B267" s="70"/>
      <c r="C267" s="166"/>
    </row>
    <row r="268" spans="2:3" ht="13.2">
      <c r="B268" s="70"/>
      <c r="C268" s="166"/>
    </row>
    <row r="269" spans="2:3" ht="13.2">
      <c r="B269" s="70"/>
      <c r="C269" s="166"/>
    </row>
    <row r="270" spans="2:3" ht="13.2">
      <c r="B270" s="70"/>
      <c r="C270" s="166"/>
    </row>
    <row r="271" spans="2:3" ht="13.2">
      <c r="B271" s="70"/>
      <c r="C271" s="166"/>
    </row>
    <row r="272" spans="2:3" ht="13.2">
      <c r="B272" s="70"/>
      <c r="C272" s="166"/>
    </row>
    <row r="273" spans="2:3" ht="13.2">
      <c r="B273" s="70"/>
      <c r="C273" s="166"/>
    </row>
    <row r="274" spans="2:3" ht="13.2">
      <c r="B274" s="70"/>
      <c r="C274" s="166"/>
    </row>
    <row r="275" spans="2:3" ht="13.2">
      <c r="B275" s="70"/>
      <c r="C275" s="166"/>
    </row>
    <row r="276" spans="2:3" ht="13.2">
      <c r="B276" s="70"/>
      <c r="C276" s="166"/>
    </row>
    <row r="277" spans="2:3" ht="13.2">
      <c r="B277" s="70"/>
      <c r="C277" s="166"/>
    </row>
    <row r="278" spans="2:3" ht="13.2">
      <c r="B278" s="70"/>
      <c r="C278" s="166"/>
    </row>
    <row r="279" spans="2:3" ht="13.2">
      <c r="B279" s="70"/>
      <c r="C279" s="166"/>
    </row>
    <row r="280" spans="2:3" ht="13.2">
      <c r="B280" s="70"/>
      <c r="C280" s="166"/>
    </row>
    <row r="281" spans="2:3" ht="13.2">
      <c r="B281" s="70"/>
      <c r="C281" s="166"/>
    </row>
    <row r="282" spans="2:3" ht="13.2">
      <c r="B282" s="70"/>
      <c r="C282" s="166"/>
    </row>
    <row r="283" spans="2:3" ht="13.2">
      <c r="B283" s="70"/>
      <c r="C283" s="166"/>
    </row>
    <row r="284" spans="2:3" ht="13.2">
      <c r="B284" s="70"/>
      <c r="C284" s="166"/>
    </row>
    <row r="285" spans="2:3" ht="13.2">
      <c r="B285" s="70"/>
      <c r="C285" s="166"/>
    </row>
    <row r="286" spans="2:3" ht="13.2">
      <c r="B286" s="70"/>
      <c r="C286" s="166"/>
    </row>
    <row r="287" spans="2:3" ht="13.2">
      <c r="B287" s="70"/>
      <c r="C287" s="166"/>
    </row>
    <row r="288" spans="2:3" ht="13.2">
      <c r="B288" s="70"/>
      <c r="C288" s="166"/>
    </row>
    <row r="289" spans="2:3" ht="13.2">
      <c r="B289" s="70"/>
      <c r="C289" s="166"/>
    </row>
    <row r="290" spans="2:3" ht="13.2">
      <c r="B290" s="70"/>
      <c r="C290" s="166"/>
    </row>
    <row r="291" spans="2:3" ht="13.2">
      <c r="B291" s="70"/>
      <c r="C291" s="166"/>
    </row>
    <row r="292" spans="2:3" ht="13.2">
      <c r="B292" s="70"/>
      <c r="C292" s="166"/>
    </row>
    <row r="293" spans="2:3" ht="13.2">
      <c r="B293" s="70"/>
      <c r="C293" s="166"/>
    </row>
    <row r="294" spans="2:3" ht="13.2">
      <c r="B294" s="70"/>
      <c r="C294" s="166"/>
    </row>
    <row r="295" spans="2:3" ht="13.2">
      <c r="B295" s="70"/>
      <c r="C295" s="166"/>
    </row>
    <row r="296" spans="2:3" ht="13.2">
      <c r="B296" s="70"/>
      <c r="C296" s="166"/>
    </row>
    <row r="297" spans="2:3" ht="13.2">
      <c r="B297" s="70"/>
      <c r="C297" s="166"/>
    </row>
    <row r="298" spans="2:3" ht="13.2">
      <c r="B298" s="70"/>
      <c r="C298" s="166"/>
    </row>
    <row r="299" spans="2:3" ht="13.2">
      <c r="B299" s="70"/>
      <c r="C299" s="166"/>
    </row>
    <row r="300" spans="2:3" ht="13.2">
      <c r="B300" s="70"/>
      <c r="C300" s="166"/>
    </row>
    <row r="301" spans="2:3" ht="13.2">
      <c r="B301" s="70"/>
      <c r="C301" s="166"/>
    </row>
    <row r="302" spans="2:3" ht="13.2">
      <c r="B302" s="70"/>
      <c r="C302" s="166"/>
    </row>
    <row r="303" spans="2:3" ht="13.2">
      <c r="B303" s="70"/>
      <c r="C303" s="166"/>
    </row>
    <row r="304" spans="2:3" ht="13.2">
      <c r="B304" s="70"/>
      <c r="C304" s="166"/>
    </row>
    <row r="305" spans="2:3" ht="13.2">
      <c r="B305" s="70"/>
      <c r="C305" s="166"/>
    </row>
    <row r="306" spans="2:3" ht="13.2">
      <c r="B306" s="70"/>
      <c r="C306" s="166"/>
    </row>
    <row r="307" spans="2:3" ht="13.2">
      <c r="B307" s="70"/>
      <c r="C307" s="166"/>
    </row>
    <row r="308" spans="2:3" ht="13.2">
      <c r="B308" s="70"/>
      <c r="C308" s="166"/>
    </row>
    <row r="309" spans="2:3" ht="13.2">
      <c r="B309" s="70"/>
      <c r="C309" s="166"/>
    </row>
    <row r="310" spans="2:3" ht="13.2">
      <c r="B310" s="70"/>
      <c r="C310" s="166"/>
    </row>
    <row r="311" spans="2:3" ht="13.2">
      <c r="B311" s="70"/>
      <c r="C311" s="166"/>
    </row>
    <row r="312" spans="2:3" ht="13.2">
      <c r="B312" s="70"/>
      <c r="C312" s="166"/>
    </row>
    <row r="313" spans="2:3" ht="13.2">
      <c r="B313" s="70"/>
      <c r="C313" s="166"/>
    </row>
    <row r="314" spans="2:3" ht="13.2">
      <c r="B314" s="70"/>
      <c r="C314" s="166"/>
    </row>
    <row r="315" spans="2:3" ht="13.2">
      <c r="B315" s="70"/>
      <c r="C315" s="166"/>
    </row>
    <row r="316" spans="2:3" ht="13.2">
      <c r="B316" s="70"/>
      <c r="C316" s="166"/>
    </row>
    <row r="317" spans="2:3" ht="13.2">
      <c r="B317" s="70"/>
      <c r="C317" s="166"/>
    </row>
    <row r="318" spans="2:3" ht="13.2">
      <c r="B318" s="70"/>
      <c r="C318" s="166"/>
    </row>
    <row r="319" spans="2:3" ht="13.2">
      <c r="B319" s="70"/>
      <c r="C319" s="166"/>
    </row>
    <row r="320" spans="2:3" ht="13.2">
      <c r="B320" s="70"/>
      <c r="C320" s="166"/>
    </row>
    <row r="321" spans="2:3" ht="13.2">
      <c r="B321" s="70"/>
      <c r="C321" s="166"/>
    </row>
    <row r="322" spans="2:3" ht="13.2">
      <c r="B322" s="70"/>
      <c r="C322" s="166"/>
    </row>
    <row r="323" spans="2:3" ht="13.2">
      <c r="B323" s="70"/>
      <c r="C323" s="166"/>
    </row>
    <row r="324" spans="2:3" ht="13.2">
      <c r="B324" s="70"/>
      <c r="C324" s="166"/>
    </row>
    <row r="325" spans="2:3" ht="13.2">
      <c r="B325" s="70"/>
      <c r="C325" s="166"/>
    </row>
    <row r="326" spans="2:3" ht="13.2">
      <c r="B326" s="70"/>
      <c r="C326" s="166"/>
    </row>
    <row r="327" spans="2:3" ht="13.2">
      <c r="B327" s="70"/>
      <c r="C327" s="166"/>
    </row>
    <row r="328" spans="2:3" ht="13.2">
      <c r="B328" s="70"/>
      <c r="C328" s="166"/>
    </row>
    <row r="329" spans="2:3" ht="13.2">
      <c r="B329" s="70"/>
      <c r="C329" s="166"/>
    </row>
    <row r="330" spans="2:3" ht="13.2">
      <c r="B330" s="70"/>
      <c r="C330" s="166"/>
    </row>
    <row r="331" spans="2:3" ht="13.2">
      <c r="B331" s="70"/>
      <c r="C331" s="166"/>
    </row>
    <row r="332" spans="2:3" ht="13.2">
      <c r="B332" s="70"/>
      <c r="C332" s="166"/>
    </row>
    <row r="333" spans="2:3" ht="13.2">
      <c r="B333" s="70"/>
      <c r="C333" s="166"/>
    </row>
    <row r="334" spans="2:3" ht="13.2">
      <c r="B334" s="70"/>
      <c r="C334" s="166"/>
    </row>
    <row r="335" spans="2:3" ht="13.2">
      <c r="B335" s="70"/>
      <c r="C335" s="166"/>
    </row>
    <row r="336" spans="2:3" ht="13.2">
      <c r="B336" s="70"/>
      <c r="C336" s="166"/>
    </row>
    <row r="337" spans="2:3" ht="13.2">
      <c r="B337" s="70"/>
      <c r="C337" s="166"/>
    </row>
    <row r="338" spans="2:3" ht="13.2">
      <c r="B338" s="70"/>
      <c r="C338" s="166"/>
    </row>
    <row r="339" spans="2:3" ht="13.2">
      <c r="B339" s="70"/>
      <c r="C339" s="166"/>
    </row>
    <row r="340" spans="2:3" ht="13.2">
      <c r="B340" s="70"/>
      <c r="C340" s="166"/>
    </row>
    <row r="341" spans="2:3" ht="13.2">
      <c r="B341" s="70"/>
      <c r="C341" s="166"/>
    </row>
    <row r="342" spans="2:3" ht="13.2">
      <c r="B342" s="70"/>
      <c r="C342" s="166"/>
    </row>
    <row r="343" spans="2:3" ht="13.2">
      <c r="B343" s="70"/>
      <c r="C343" s="166"/>
    </row>
    <row r="344" spans="2:3" ht="13.2">
      <c r="B344" s="70"/>
      <c r="C344" s="166"/>
    </row>
    <row r="345" spans="2:3" ht="13.2">
      <c r="B345" s="70"/>
      <c r="C345" s="166"/>
    </row>
    <row r="346" spans="2:3" ht="13.2">
      <c r="B346" s="70"/>
      <c r="C346" s="166"/>
    </row>
    <row r="347" spans="2:3" ht="13.2">
      <c r="B347" s="70"/>
      <c r="C347" s="166"/>
    </row>
    <row r="348" spans="2:3" ht="13.2">
      <c r="B348" s="70"/>
      <c r="C348" s="166"/>
    </row>
    <row r="349" spans="2:3" ht="13.2">
      <c r="B349" s="70"/>
      <c r="C349" s="166"/>
    </row>
    <row r="350" spans="2:3" ht="13.2">
      <c r="B350" s="70"/>
      <c r="C350" s="166"/>
    </row>
    <row r="351" spans="2:3" ht="13.2">
      <c r="B351" s="70"/>
      <c r="C351" s="166"/>
    </row>
    <row r="352" spans="2:3" ht="13.2">
      <c r="B352" s="70"/>
      <c r="C352" s="166"/>
    </row>
    <row r="353" spans="2:3" ht="13.2">
      <c r="B353" s="70"/>
      <c r="C353" s="166"/>
    </row>
    <row r="354" spans="2:3" ht="13.2">
      <c r="B354" s="70"/>
      <c r="C354" s="166"/>
    </row>
    <row r="355" spans="2:3" ht="13.2">
      <c r="B355" s="70"/>
      <c r="C355" s="166"/>
    </row>
    <row r="356" spans="2:3" ht="13.2">
      <c r="B356" s="70"/>
      <c r="C356" s="166"/>
    </row>
    <row r="357" spans="2:3" ht="13.2">
      <c r="B357" s="70"/>
      <c r="C357" s="166"/>
    </row>
    <row r="358" spans="2:3" ht="13.2">
      <c r="B358" s="70"/>
      <c r="C358" s="166"/>
    </row>
    <row r="359" spans="2:3" ht="13.2">
      <c r="B359" s="70"/>
      <c r="C359" s="166"/>
    </row>
    <row r="360" spans="2:3" ht="13.2">
      <c r="B360" s="70"/>
      <c r="C360" s="166"/>
    </row>
    <row r="361" spans="2:3" ht="13.2">
      <c r="B361" s="70"/>
      <c r="C361" s="166"/>
    </row>
    <row r="362" spans="2:3" ht="13.2">
      <c r="B362" s="70"/>
      <c r="C362" s="166"/>
    </row>
    <row r="363" spans="2:3" ht="13.2">
      <c r="B363" s="70"/>
      <c r="C363" s="166"/>
    </row>
    <row r="364" spans="2:3" ht="13.2">
      <c r="B364" s="70"/>
      <c r="C364" s="166"/>
    </row>
    <row r="365" spans="2:3" ht="13.2">
      <c r="B365" s="70"/>
      <c r="C365" s="166"/>
    </row>
    <row r="366" spans="2:3" ht="13.2">
      <c r="B366" s="70"/>
      <c r="C366" s="166"/>
    </row>
    <row r="367" spans="2:3" ht="13.2">
      <c r="B367" s="70"/>
      <c r="C367" s="166"/>
    </row>
    <row r="368" spans="2:3" ht="13.2">
      <c r="B368" s="70"/>
      <c r="C368" s="166"/>
    </row>
    <row r="369" spans="2:3" ht="13.2">
      <c r="B369" s="70"/>
      <c r="C369" s="166"/>
    </row>
    <row r="370" spans="2:3" ht="13.2">
      <c r="B370" s="70"/>
      <c r="C370" s="166"/>
    </row>
    <row r="371" spans="2:3" ht="13.2">
      <c r="B371" s="70"/>
      <c r="C371" s="166"/>
    </row>
    <row r="372" spans="2:3" ht="13.2">
      <c r="B372" s="70"/>
      <c r="C372" s="166"/>
    </row>
    <row r="373" spans="2:3" ht="13.2">
      <c r="B373" s="70"/>
      <c r="C373" s="166"/>
    </row>
    <row r="374" spans="2:3" ht="13.2">
      <c r="B374" s="70"/>
      <c r="C374" s="166"/>
    </row>
    <row r="375" spans="2:3" ht="13.2">
      <c r="B375" s="70"/>
      <c r="C375" s="166"/>
    </row>
    <row r="376" spans="2:3" ht="13.2">
      <c r="B376" s="70"/>
      <c r="C376" s="166"/>
    </row>
    <row r="377" spans="2:3" ht="13.2">
      <c r="B377" s="70"/>
      <c r="C377" s="166"/>
    </row>
    <row r="378" spans="2:3" ht="13.2">
      <c r="B378" s="70"/>
      <c r="C378" s="166"/>
    </row>
    <row r="379" spans="2:3" ht="13.2">
      <c r="B379" s="70"/>
      <c r="C379" s="166"/>
    </row>
    <row r="380" spans="2:3" ht="13.2">
      <c r="B380" s="70"/>
      <c r="C380" s="166"/>
    </row>
    <row r="381" spans="2:3" ht="13.2">
      <c r="B381" s="70"/>
      <c r="C381" s="166"/>
    </row>
    <row r="382" spans="2:3" ht="13.2">
      <c r="B382" s="70"/>
      <c r="C382" s="166"/>
    </row>
    <row r="383" spans="2:3" ht="13.2">
      <c r="B383" s="70"/>
      <c r="C383" s="166"/>
    </row>
    <row r="384" spans="2:3" ht="13.2">
      <c r="B384" s="70"/>
      <c r="C384" s="166"/>
    </row>
    <row r="385" spans="2:3" ht="13.2">
      <c r="B385" s="70"/>
      <c r="C385" s="166"/>
    </row>
    <row r="386" spans="2:3" ht="13.2">
      <c r="B386" s="70"/>
      <c r="C386" s="166"/>
    </row>
    <row r="387" spans="2:3" ht="13.2">
      <c r="B387" s="70"/>
      <c r="C387" s="166"/>
    </row>
    <row r="388" spans="2:3" ht="13.2">
      <c r="B388" s="70"/>
      <c r="C388" s="166"/>
    </row>
    <row r="389" spans="2:3" ht="13.2">
      <c r="B389" s="70"/>
      <c r="C389" s="166"/>
    </row>
    <row r="390" spans="2:3" ht="13.2">
      <c r="B390" s="70"/>
      <c r="C390" s="166"/>
    </row>
    <row r="391" spans="2:3" ht="13.2">
      <c r="B391" s="70"/>
      <c r="C391" s="166"/>
    </row>
    <row r="392" spans="2:3" ht="13.2">
      <c r="B392" s="70"/>
      <c r="C392" s="166"/>
    </row>
    <row r="393" spans="2:3" ht="13.2">
      <c r="B393" s="70"/>
      <c r="C393" s="166"/>
    </row>
    <row r="394" spans="2:3" ht="13.2">
      <c r="B394" s="70"/>
      <c r="C394" s="166"/>
    </row>
    <row r="395" spans="2:3" ht="13.2">
      <c r="B395" s="70"/>
      <c r="C395" s="166"/>
    </row>
    <row r="396" spans="2:3" ht="13.2">
      <c r="B396" s="70"/>
      <c r="C396" s="166"/>
    </row>
    <row r="397" spans="2:3" ht="13.2">
      <c r="B397" s="70"/>
      <c r="C397" s="166"/>
    </row>
    <row r="398" spans="2:3" ht="13.2">
      <c r="B398" s="70"/>
      <c r="C398" s="166"/>
    </row>
    <row r="399" spans="2:3" ht="13.2">
      <c r="B399" s="70"/>
      <c r="C399" s="166"/>
    </row>
    <row r="400" spans="2:3" ht="13.2">
      <c r="B400" s="70"/>
      <c r="C400" s="166"/>
    </row>
    <row r="401" spans="2:3" ht="13.2">
      <c r="B401" s="70"/>
      <c r="C401" s="166"/>
    </row>
    <row r="402" spans="2:3" ht="13.2">
      <c r="B402" s="70"/>
      <c r="C402" s="166"/>
    </row>
    <row r="403" spans="2:3" ht="13.2">
      <c r="B403" s="70"/>
      <c r="C403" s="166"/>
    </row>
    <row r="404" spans="2:3" ht="13.2">
      <c r="B404" s="70"/>
      <c r="C404" s="166"/>
    </row>
    <row r="405" spans="2:3" ht="13.2">
      <c r="B405" s="70"/>
      <c r="C405" s="166"/>
    </row>
    <row r="406" spans="2:3" ht="13.2">
      <c r="B406" s="70"/>
      <c r="C406" s="166"/>
    </row>
    <row r="407" spans="2:3" ht="13.2">
      <c r="B407" s="70"/>
      <c r="C407" s="166"/>
    </row>
    <row r="408" spans="2:3" ht="13.2">
      <c r="B408" s="70"/>
      <c r="C408" s="166"/>
    </row>
    <row r="409" spans="2:3" ht="13.2">
      <c r="B409" s="70"/>
      <c r="C409" s="166"/>
    </row>
    <row r="410" spans="2:3" ht="13.2">
      <c r="B410" s="70"/>
      <c r="C410" s="166"/>
    </row>
    <row r="411" spans="2:3" ht="13.2">
      <c r="B411" s="70"/>
      <c r="C411" s="166"/>
    </row>
    <row r="412" spans="2:3" ht="13.2">
      <c r="B412" s="70"/>
      <c r="C412" s="166"/>
    </row>
    <row r="413" spans="2:3" ht="13.2">
      <c r="B413" s="70"/>
      <c r="C413" s="166"/>
    </row>
    <row r="414" spans="2:3" ht="13.2">
      <c r="B414" s="70"/>
      <c r="C414" s="166"/>
    </row>
    <row r="415" spans="2:3" ht="13.2">
      <c r="B415" s="70"/>
      <c r="C415" s="166"/>
    </row>
    <row r="416" spans="2:3" ht="13.2">
      <c r="B416" s="70"/>
      <c r="C416" s="166"/>
    </row>
    <row r="417" spans="2:3" ht="13.2">
      <c r="B417" s="70"/>
      <c r="C417" s="166"/>
    </row>
    <row r="418" spans="2:3" ht="13.2">
      <c r="B418" s="70"/>
      <c r="C418" s="166"/>
    </row>
    <row r="419" spans="2:3" ht="13.2">
      <c r="B419" s="70"/>
      <c r="C419" s="166"/>
    </row>
    <row r="420" spans="2:3" ht="13.2">
      <c r="B420" s="70"/>
      <c r="C420" s="166"/>
    </row>
    <row r="421" spans="2:3" ht="13.2">
      <c r="B421" s="70"/>
      <c r="C421" s="166"/>
    </row>
    <row r="422" spans="2:3" ht="13.2">
      <c r="B422" s="70"/>
      <c r="C422" s="166"/>
    </row>
    <row r="423" spans="2:3" ht="13.2">
      <c r="B423" s="70"/>
      <c r="C423" s="166"/>
    </row>
    <row r="424" spans="2:3" ht="13.2">
      <c r="B424" s="70"/>
      <c r="C424" s="166"/>
    </row>
    <row r="425" spans="2:3" ht="13.2">
      <c r="B425" s="70"/>
      <c r="C425" s="166"/>
    </row>
    <row r="426" spans="2:3" ht="13.2">
      <c r="B426" s="70"/>
      <c r="C426" s="166"/>
    </row>
    <row r="427" spans="2:3" ht="13.2">
      <c r="B427" s="70"/>
      <c r="C427" s="166"/>
    </row>
    <row r="428" spans="2:3" ht="13.2">
      <c r="B428" s="70"/>
      <c r="C428" s="166"/>
    </row>
    <row r="429" spans="2:3" ht="13.2">
      <c r="B429" s="70"/>
      <c r="C429" s="166"/>
    </row>
    <row r="430" spans="2:3" ht="13.2">
      <c r="B430" s="70"/>
      <c r="C430" s="166"/>
    </row>
    <row r="431" spans="2:3" ht="13.2">
      <c r="B431" s="70"/>
      <c r="C431" s="166"/>
    </row>
    <row r="432" spans="2:3" ht="13.2">
      <c r="B432" s="70"/>
      <c r="C432" s="166"/>
    </row>
    <row r="433" spans="2:3" ht="13.2">
      <c r="B433" s="70"/>
      <c r="C433" s="166"/>
    </row>
    <row r="434" spans="2:3" ht="13.2">
      <c r="B434" s="70"/>
      <c r="C434" s="166"/>
    </row>
    <row r="435" spans="2:3" ht="13.2">
      <c r="B435" s="70"/>
      <c r="C435" s="166"/>
    </row>
    <row r="436" spans="2:3" ht="13.2">
      <c r="B436" s="70"/>
      <c r="C436" s="166"/>
    </row>
    <row r="437" spans="2:3" ht="13.2">
      <c r="B437" s="70"/>
      <c r="C437" s="166"/>
    </row>
    <row r="438" spans="2:3" ht="13.2">
      <c r="B438" s="70"/>
      <c r="C438" s="166"/>
    </row>
    <row r="439" spans="2:3" ht="13.2">
      <c r="B439" s="70"/>
      <c r="C439" s="166"/>
    </row>
    <row r="440" spans="2:3" ht="13.2">
      <c r="B440" s="70"/>
      <c r="C440" s="166"/>
    </row>
    <row r="441" spans="2:3" ht="13.2">
      <c r="B441" s="70"/>
      <c r="C441" s="166"/>
    </row>
    <row r="442" spans="2:3" ht="13.2">
      <c r="B442" s="70"/>
      <c r="C442" s="166"/>
    </row>
    <row r="443" spans="2:3" ht="13.2">
      <c r="B443" s="70"/>
      <c r="C443" s="166"/>
    </row>
    <row r="444" spans="2:3" ht="13.2">
      <c r="B444" s="70"/>
      <c r="C444" s="166"/>
    </row>
    <row r="445" spans="2:3" ht="13.2">
      <c r="B445" s="70"/>
      <c r="C445" s="166"/>
    </row>
    <row r="446" spans="2:3" ht="13.2">
      <c r="B446" s="70"/>
      <c r="C446" s="166"/>
    </row>
    <row r="447" spans="2:3" ht="13.2">
      <c r="B447" s="70"/>
      <c r="C447" s="166"/>
    </row>
    <row r="448" spans="2:3" ht="13.2">
      <c r="B448" s="70"/>
      <c r="C448" s="166"/>
    </row>
    <row r="449" spans="2:3" ht="13.2">
      <c r="B449" s="70"/>
      <c r="C449" s="166"/>
    </row>
    <row r="450" spans="2:3" ht="13.2">
      <c r="B450" s="70"/>
      <c r="C450" s="166"/>
    </row>
    <row r="451" spans="2:3" ht="13.2">
      <c r="B451" s="70"/>
      <c r="C451" s="166"/>
    </row>
    <row r="452" spans="2:3" ht="13.2">
      <c r="B452" s="70"/>
      <c r="C452" s="166"/>
    </row>
    <row r="453" spans="2:3" ht="13.2">
      <c r="B453" s="70"/>
      <c r="C453" s="166"/>
    </row>
    <row r="454" spans="2:3" ht="13.2">
      <c r="B454" s="70"/>
      <c r="C454" s="166"/>
    </row>
    <row r="455" spans="2:3" ht="13.2">
      <c r="B455" s="70"/>
      <c r="C455" s="166"/>
    </row>
    <row r="456" spans="2:3" ht="13.2">
      <c r="B456" s="70"/>
      <c r="C456" s="166"/>
    </row>
    <row r="457" spans="2:3" ht="13.2">
      <c r="B457" s="70"/>
      <c r="C457" s="166"/>
    </row>
    <row r="458" spans="2:3" ht="13.2">
      <c r="B458" s="70"/>
      <c r="C458" s="166"/>
    </row>
    <row r="459" spans="2:3" ht="13.2">
      <c r="B459" s="70"/>
      <c r="C459" s="166"/>
    </row>
    <row r="460" spans="2:3" ht="13.2">
      <c r="B460" s="70"/>
      <c r="C460" s="166"/>
    </row>
    <row r="461" spans="2:3" ht="13.2">
      <c r="B461" s="70"/>
      <c r="C461" s="166"/>
    </row>
    <row r="462" spans="2:3" ht="13.2">
      <c r="B462" s="70"/>
      <c r="C462" s="166"/>
    </row>
    <row r="463" spans="2:3" ht="13.2">
      <c r="B463" s="70"/>
      <c r="C463" s="166"/>
    </row>
    <row r="464" spans="2:3" ht="13.2">
      <c r="B464" s="70"/>
      <c r="C464" s="166"/>
    </row>
    <row r="465" spans="2:3" ht="13.2">
      <c r="B465" s="70"/>
      <c r="C465" s="166"/>
    </row>
    <row r="466" spans="2:3" ht="13.2">
      <c r="B466" s="70"/>
      <c r="C466" s="166"/>
    </row>
    <row r="467" spans="2:3" ht="13.2">
      <c r="B467" s="70"/>
      <c r="C467" s="166"/>
    </row>
    <row r="468" spans="2:3" ht="13.2">
      <c r="B468" s="70"/>
      <c r="C468" s="166"/>
    </row>
    <row r="469" spans="2:3" ht="13.2">
      <c r="B469" s="70"/>
      <c r="C469" s="166"/>
    </row>
    <row r="470" spans="2:3" ht="13.2">
      <c r="B470" s="70"/>
      <c r="C470" s="166"/>
    </row>
    <row r="471" spans="2:3" ht="13.2">
      <c r="B471" s="70"/>
      <c r="C471" s="166"/>
    </row>
    <row r="472" spans="2:3" ht="13.2">
      <c r="B472" s="70"/>
      <c r="C472" s="166"/>
    </row>
    <row r="473" spans="2:3" ht="13.2">
      <c r="B473" s="70"/>
      <c r="C473" s="166"/>
    </row>
    <row r="474" spans="2:3" ht="13.2">
      <c r="B474" s="70"/>
      <c r="C474" s="166"/>
    </row>
    <row r="475" spans="2:3" ht="13.2">
      <c r="B475" s="70"/>
      <c r="C475" s="166"/>
    </row>
    <row r="476" spans="2:3" ht="13.2">
      <c r="B476" s="70"/>
      <c r="C476" s="166"/>
    </row>
    <row r="477" spans="2:3" ht="13.2">
      <c r="B477" s="70"/>
      <c r="C477" s="166"/>
    </row>
    <row r="478" spans="2:3" ht="13.2">
      <c r="B478" s="70"/>
      <c r="C478" s="166"/>
    </row>
    <row r="479" spans="2:3" ht="13.2">
      <c r="B479" s="70"/>
      <c r="C479" s="166"/>
    </row>
    <row r="480" spans="2:3" ht="13.2">
      <c r="B480" s="70"/>
      <c r="C480" s="166"/>
    </row>
    <row r="481" spans="2:3" ht="13.2">
      <c r="B481" s="70"/>
      <c r="C481" s="166"/>
    </row>
    <row r="482" spans="2:3" ht="13.2">
      <c r="B482" s="70"/>
      <c r="C482" s="166"/>
    </row>
    <row r="483" spans="2:3" ht="13.2">
      <c r="B483" s="70"/>
      <c r="C483" s="166"/>
    </row>
    <row r="484" spans="2:3" ht="13.2">
      <c r="B484" s="70"/>
      <c r="C484" s="166"/>
    </row>
    <row r="485" spans="2:3" ht="13.2">
      <c r="B485" s="70"/>
      <c r="C485" s="166"/>
    </row>
    <row r="486" spans="2:3" ht="13.2">
      <c r="B486" s="70"/>
      <c r="C486" s="166"/>
    </row>
    <row r="487" spans="2:3" ht="13.2">
      <c r="B487" s="70"/>
      <c r="C487" s="166"/>
    </row>
    <row r="488" spans="2:3" ht="13.2">
      <c r="B488" s="70"/>
      <c r="C488" s="166"/>
    </row>
    <row r="489" spans="2:3" ht="13.2">
      <c r="B489" s="70"/>
      <c r="C489" s="166"/>
    </row>
    <row r="490" spans="2:3" ht="13.2">
      <c r="B490" s="70"/>
      <c r="C490" s="166"/>
    </row>
    <row r="491" spans="2:3" ht="13.2">
      <c r="B491" s="70"/>
      <c r="C491" s="166"/>
    </row>
    <row r="492" spans="2:3" ht="13.2">
      <c r="B492" s="70"/>
      <c r="C492" s="166"/>
    </row>
    <row r="493" spans="2:3" ht="13.2">
      <c r="B493" s="70"/>
      <c r="C493" s="166"/>
    </row>
    <row r="494" spans="2:3" ht="13.2">
      <c r="B494" s="70"/>
      <c r="C494" s="166"/>
    </row>
    <row r="495" spans="2:3" ht="13.2">
      <c r="B495" s="70"/>
      <c r="C495" s="166"/>
    </row>
    <row r="496" spans="2:3" ht="13.2">
      <c r="B496" s="70"/>
      <c r="C496" s="166"/>
    </row>
    <row r="497" spans="2:3" ht="13.2">
      <c r="B497" s="70"/>
      <c r="C497" s="166"/>
    </row>
    <row r="498" spans="2:3" ht="13.2">
      <c r="B498" s="70"/>
      <c r="C498" s="166"/>
    </row>
    <row r="499" spans="2:3" ht="13.2">
      <c r="B499" s="70"/>
      <c r="C499" s="166"/>
    </row>
    <row r="500" spans="2:3" ht="13.2">
      <c r="B500" s="70"/>
      <c r="C500" s="166"/>
    </row>
    <row r="501" spans="2:3" ht="13.2">
      <c r="B501" s="70"/>
      <c r="C501" s="166"/>
    </row>
    <row r="502" spans="2:3" ht="13.2">
      <c r="B502" s="70"/>
      <c r="C502" s="166"/>
    </row>
    <row r="503" spans="2:3" ht="13.2">
      <c r="B503" s="70"/>
      <c r="C503" s="166"/>
    </row>
    <row r="504" spans="2:3" ht="13.2">
      <c r="B504" s="70"/>
      <c r="C504" s="166"/>
    </row>
    <row r="505" spans="2:3" ht="13.2">
      <c r="B505" s="70"/>
      <c r="C505" s="166"/>
    </row>
    <row r="506" spans="2:3" ht="13.2">
      <c r="B506" s="70"/>
      <c r="C506" s="166"/>
    </row>
    <row r="507" spans="2:3" ht="13.2">
      <c r="B507" s="70"/>
      <c r="C507" s="166"/>
    </row>
    <row r="508" spans="2:3" ht="13.2">
      <c r="B508" s="70"/>
      <c r="C508" s="166"/>
    </row>
    <row r="509" spans="2:3" ht="13.2">
      <c r="B509" s="70"/>
      <c r="C509" s="166"/>
    </row>
    <row r="510" spans="2:3" ht="13.2">
      <c r="B510" s="70"/>
      <c r="C510" s="166"/>
    </row>
    <row r="511" spans="2:3" ht="13.2">
      <c r="B511" s="70"/>
      <c r="C511" s="166"/>
    </row>
    <row r="512" spans="2:3" ht="13.2">
      <c r="B512" s="70"/>
      <c r="C512" s="166"/>
    </row>
    <row r="513" spans="2:3" ht="13.2">
      <c r="B513" s="70"/>
      <c r="C513" s="166"/>
    </row>
    <row r="514" spans="2:3" ht="13.2">
      <c r="B514" s="70"/>
      <c r="C514" s="166"/>
    </row>
    <row r="515" spans="2:3" ht="13.2">
      <c r="B515" s="70"/>
      <c r="C515" s="166"/>
    </row>
    <row r="516" spans="2:3" ht="13.2">
      <c r="B516" s="70"/>
      <c r="C516" s="166"/>
    </row>
    <row r="517" spans="2:3" ht="13.2">
      <c r="B517" s="70"/>
      <c r="C517" s="166"/>
    </row>
    <row r="518" spans="2:3" ht="13.2">
      <c r="B518" s="70"/>
      <c r="C518" s="166"/>
    </row>
    <row r="519" spans="2:3" ht="13.2">
      <c r="B519" s="70"/>
      <c r="C519" s="166"/>
    </row>
    <row r="520" spans="2:3" ht="13.2">
      <c r="B520" s="70"/>
      <c r="C520" s="166"/>
    </row>
    <row r="521" spans="2:3" ht="13.2">
      <c r="B521" s="70"/>
      <c r="C521" s="166"/>
    </row>
    <row r="522" spans="2:3" ht="13.2">
      <c r="B522" s="70"/>
      <c r="C522" s="166"/>
    </row>
    <row r="523" spans="2:3" ht="13.2">
      <c r="B523" s="70"/>
      <c r="C523" s="166"/>
    </row>
    <row r="524" spans="2:3" ht="13.2">
      <c r="B524" s="70"/>
      <c r="C524" s="166"/>
    </row>
    <row r="525" spans="2:3" ht="13.2">
      <c r="B525" s="70"/>
      <c r="C525" s="166"/>
    </row>
    <row r="526" spans="2:3" ht="13.2">
      <c r="B526" s="70"/>
      <c r="C526" s="166"/>
    </row>
    <row r="527" spans="2:3" ht="13.2">
      <c r="B527" s="70"/>
      <c r="C527" s="166"/>
    </row>
    <row r="528" spans="2:3" ht="13.2">
      <c r="B528" s="70"/>
      <c r="C528" s="166"/>
    </row>
    <row r="529" spans="2:3" ht="13.2">
      <c r="B529" s="70"/>
      <c r="C529" s="166"/>
    </row>
    <row r="530" spans="2:3" ht="13.2">
      <c r="B530" s="70"/>
      <c r="C530" s="166"/>
    </row>
    <row r="531" spans="2:3" ht="13.2">
      <c r="B531" s="70"/>
      <c r="C531" s="166"/>
    </row>
    <row r="532" spans="2:3" ht="13.2">
      <c r="B532" s="70"/>
      <c r="C532" s="166"/>
    </row>
    <row r="533" spans="2:3" ht="13.2">
      <c r="B533" s="70"/>
      <c r="C533" s="166"/>
    </row>
    <row r="534" spans="2:3" ht="13.2">
      <c r="B534" s="70"/>
      <c r="C534" s="166"/>
    </row>
    <row r="535" spans="2:3" ht="13.2">
      <c r="B535" s="70"/>
      <c r="C535" s="166"/>
    </row>
    <row r="536" spans="2:3" ht="13.2">
      <c r="B536" s="70"/>
      <c r="C536" s="166"/>
    </row>
    <row r="537" spans="2:3" ht="13.2">
      <c r="B537" s="70"/>
      <c r="C537" s="166"/>
    </row>
    <row r="538" spans="2:3" ht="13.2">
      <c r="B538" s="70"/>
      <c r="C538" s="166"/>
    </row>
    <row r="539" spans="2:3" ht="13.2">
      <c r="B539" s="70"/>
      <c r="C539" s="166"/>
    </row>
    <row r="540" spans="2:3" ht="13.2">
      <c r="B540" s="70"/>
      <c r="C540" s="166"/>
    </row>
    <row r="541" spans="2:3" ht="13.2">
      <c r="B541" s="70"/>
      <c r="C541" s="166"/>
    </row>
    <row r="542" spans="2:3" ht="13.2">
      <c r="B542" s="70"/>
      <c r="C542" s="166"/>
    </row>
    <row r="543" spans="2:3" ht="13.2">
      <c r="B543" s="70"/>
      <c r="C543" s="166"/>
    </row>
    <row r="544" spans="2:3" ht="13.2">
      <c r="B544" s="70"/>
      <c r="C544" s="166"/>
    </row>
    <row r="545" spans="2:3" ht="13.2">
      <c r="B545" s="70"/>
      <c r="C545" s="166"/>
    </row>
    <row r="546" spans="2:3" ht="13.2">
      <c r="B546" s="70"/>
      <c r="C546" s="166"/>
    </row>
    <row r="547" spans="2:3" ht="13.2">
      <c r="B547" s="70"/>
      <c r="C547" s="166"/>
    </row>
    <row r="548" spans="2:3" ht="13.2">
      <c r="B548" s="70"/>
      <c r="C548" s="166"/>
    </row>
    <row r="549" spans="2:3" ht="13.2">
      <c r="B549" s="70"/>
      <c r="C549" s="166"/>
    </row>
    <row r="550" spans="2:3" ht="13.2">
      <c r="B550" s="70"/>
      <c r="C550" s="166"/>
    </row>
    <row r="551" spans="2:3" ht="13.2">
      <c r="B551" s="70"/>
      <c r="C551" s="166"/>
    </row>
    <row r="552" spans="2:3" ht="13.2">
      <c r="B552" s="70"/>
      <c r="C552" s="166"/>
    </row>
    <row r="553" spans="2:3" ht="13.2">
      <c r="B553" s="70"/>
      <c r="C553" s="166"/>
    </row>
    <row r="554" spans="2:3" ht="13.2">
      <c r="B554" s="70"/>
      <c r="C554" s="166"/>
    </row>
    <row r="555" spans="2:3" ht="13.2">
      <c r="B555" s="70"/>
      <c r="C555" s="166"/>
    </row>
    <row r="556" spans="2:3" ht="13.2">
      <c r="B556" s="70"/>
      <c r="C556" s="166"/>
    </row>
    <row r="557" spans="2:3" ht="13.2">
      <c r="B557" s="70"/>
      <c r="C557" s="166"/>
    </row>
    <row r="558" spans="2:3" ht="13.2">
      <c r="B558" s="70"/>
      <c r="C558" s="166"/>
    </row>
    <row r="559" spans="2:3" ht="13.2">
      <c r="B559" s="70"/>
      <c r="C559" s="166"/>
    </row>
    <row r="560" spans="2:3" ht="13.2">
      <c r="B560" s="70"/>
      <c r="C560" s="166"/>
    </row>
    <row r="561" spans="2:3" ht="13.2">
      <c r="B561" s="70"/>
      <c r="C561" s="166"/>
    </row>
    <row r="562" spans="2:3" ht="13.2">
      <c r="B562" s="70"/>
      <c r="C562" s="166"/>
    </row>
    <row r="563" spans="2:3" ht="13.2">
      <c r="B563" s="70"/>
      <c r="C563" s="166"/>
    </row>
    <row r="564" spans="2:3" ht="13.2">
      <c r="B564" s="70"/>
      <c r="C564" s="166"/>
    </row>
    <row r="565" spans="2:3" ht="13.2">
      <c r="B565" s="70"/>
      <c r="C565" s="166"/>
    </row>
    <row r="566" spans="2:3" ht="13.2">
      <c r="B566" s="70"/>
      <c r="C566" s="166"/>
    </row>
    <row r="567" spans="2:3" ht="13.2">
      <c r="B567" s="70"/>
      <c r="C567" s="166"/>
    </row>
    <row r="568" spans="2:3" ht="13.2">
      <c r="B568" s="70"/>
      <c r="C568" s="166"/>
    </row>
    <row r="569" spans="2:3" ht="13.2">
      <c r="B569" s="70"/>
      <c r="C569" s="166"/>
    </row>
    <row r="570" spans="2:3" ht="13.2">
      <c r="B570" s="70"/>
      <c r="C570" s="166"/>
    </row>
    <row r="571" spans="2:3" ht="13.2">
      <c r="B571" s="70"/>
      <c r="C571" s="166"/>
    </row>
    <row r="572" spans="2:3" ht="13.2">
      <c r="B572" s="70"/>
      <c r="C572" s="166"/>
    </row>
    <row r="573" spans="2:3" ht="13.2">
      <c r="B573" s="70"/>
      <c r="C573" s="166"/>
    </row>
    <row r="574" spans="2:3" ht="13.2">
      <c r="B574" s="70"/>
      <c r="C574" s="166"/>
    </row>
    <row r="575" spans="2:3" ht="13.2">
      <c r="B575" s="70"/>
      <c r="C575" s="166"/>
    </row>
    <row r="576" spans="2:3" ht="13.2">
      <c r="B576" s="70"/>
      <c r="C576" s="166"/>
    </row>
    <row r="577" spans="2:3" ht="13.2">
      <c r="B577" s="70"/>
      <c r="C577" s="166"/>
    </row>
    <row r="578" spans="2:3" ht="13.2">
      <c r="B578" s="70"/>
      <c r="C578" s="166"/>
    </row>
    <row r="579" spans="2:3" ht="13.2">
      <c r="B579" s="70"/>
      <c r="C579" s="166"/>
    </row>
    <row r="580" spans="2:3" ht="13.2">
      <c r="B580" s="70"/>
      <c r="C580" s="166"/>
    </row>
    <row r="581" spans="2:3" ht="13.2">
      <c r="B581" s="70"/>
      <c r="C581" s="166"/>
    </row>
    <row r="582" spans="2:3" ht="13.2">
      <c r="B582" s="70"/>
      <c r="C582" s="166"/>
    </row>
    <row r="583" spans="2:3" ht="13.2">
      <c r="B583" s="70"/>
      <c r="C583" s="166"/>
    </row>
    <row r="584" spans="2:3" ht="13.2">
      <c r="B584" s="70"/>
      <c r="C584" s="166"/>
    </row>
    <row r="585" spans="2:3" ht="13.2">
      <c r="B585" s="70"/>
      <c r="C585" s="166"/>
    </row>
    <row r="586" spans="2:3" ht="13.2">
      <c r="B586" s="70"/>
      <c r="C586" s="166"/>
    </row>
    <row r="587" spans="2:3" ht="13.2">
      <c r="B587" s="70"/>
      <c r="C587" s="166"/>
    </row>
    <row r="588" spans="2:3" ht="13.2">
      <c r="B588" s="70"/>
      <c r="C588" s="166"/>
    </row>
    <row r="589" spans="2:3" ht="13.2">
      <c r="B589" s="70"/>
      <c r="C589" s="166"/>
    </row>
    <row r="590" spans="2:3" ht="13.2">
      <c r="B590" s="70"/>
      <c r="C590" s="166"/>
    </row>
    <row r="591" spans="2:3" ht="13.2">
      <c r="B591" s="70"/>
      <c r="C591" s="166"/>
    </row>
    <row r="592" spans="2:3" ht="13.2">
      <c r="B592" s="70"/>
      <c r="C592" s="166"/>
    </row>
    <row r="593" spans="2:3" ht="13.2">
      <c r="B593" s="70"/>
      <c r="C593" s="166"/>
    </row>
    <row r="594" spans="2:3" ht="13.2">
      <c r="B594" s="70"/>
      <c r="C594" s="166"/>
    </row>
    <row r="595" spans="2:3" ht="13.2">
      <c r="B595" s="70"/>
      <c r="C595" s="166"/>
    </row>
    <row r="596" spans="2:3" ht="13.2">
      <c r="B596" s="70"/>
      <c r="C596" s="166"/>
    </row>
    <row r="597" spans="2:3" ht="13.2">
      <c r="B597" s="70"/>
      <c r="C597" s="166"/>
    </row>
    <row r="598" spans="2:3" ht="13.2">
      <c r="B598" s="70"/>
      <c r="C598" s="166"/>
    </row>
    <row r="599" spans="2:3" ht="13.2">
      <c r="B599" s="70"/>
      <c r="C599" s="166"/>
    </row>
    <row r="600" spans="2:3" ht="13.2">
      <c r="B600" s="70"/>
      <c r="C600" s="166"/>
    </row>
    <row r="601" spans="2:3" ht="13.2">
      <c r="B601" s="70"/>
      <c r="C601" s="166"/>
    </row>
    <row r="602" spans="2:3" ht="13.2">
      <c r="B602" s="70"/>
      <c r="C602" s="166"/>
    </row>
    <row r="603" spans="2:3" ht="13.2">
      <c r="B603" s="70"/>
      <c r="C603" s="166"/>
    </row>
    <row r="604" spans="2:3" ht="13.2">
      <c r="B604" s="70"/>
      <c r="C604" s="166"/>
    </row>
    <row r="605" spans="2:3" ht="13.2">
      <c r="B605" s="70"/>
      <c r="C605" s="166"/>
    </row>
    <row r="606" spans="2:3" ht="13.2">
      <c r="B606" s="70"/>
      <c r="C606" s="166"/>
    </row>
    <row r="607" spans="2:3" ht="13.2">
      <c r="B607" s="70"/>
      <c r="C607" s="166"/>
    </row>
    <row r="608" spans="2:3" ht="13.2">
      <c r="B608" s="70"/>
      <c r="C608" s="166"/>
    </row>
    <row r="609" spans="2:3" ht="13.2">
      <c r="B609" s="70"/>
      <c r="C609" s="166"/>
    </row>
    <row r="610" spans="2:3" ht="13.2">
      <c r="B610" s="70"/>
      <c r="C610" s="166"/>
    </row>
    <row r="611" spans="2:3" ht="13.2">
      <c r="B611" s="70"/>
      <c r="C611" s="166"/>
    </row>
    <row r="612" spans="2:3" ht="13.2">
      <c r="B612" s="70"/>
      <c r="C612" s="166"/>
    </row>
    <row r="613" spans="2:3" ht="13.2">
      <c r="B613" s="70"/>
      <c r="C613" s="166"/>
    </row>
    <row r="614" spans="2:3" ht="13.2">
      <c r="B614" s="70"/>
      <c r="C614" s="166"/>
    </row>
    <row r="615" spans="2:3" ht="13.2">
      <c r="B615" s="70"/>
      <c r="C615" s="166"/>
    </row>
    <row r="616" spans="2:3" ht="13.2">
      <c r="B616" s="70"/>
      <c r="C616" s="166"/>
    </row>
    <row r="617" spans="2:3" ht="13.2">
      <c r="B617" s="70"/>
      <c r="C617" s="166"/>
    </row>
    <row r="618" spans="2:3" ht="13.2">
      <c r="B618" s="70"/>
      <c r="C618" s="166"/>
    </row>
    <row r="619" spans="2:3" ht="13.2">
      <c r="B619" s="70"/>
      <c r="C619" s="166"/>
    </row>
    <row r="620" spans="2:3" ht="13.2">
      <c r="B620" s="70"/>
      <c r="C620" s="166"/>
    </row>
    <row r="621" spans="2:3" ht="13.2">
      <c r="B621" s="70"/>
      <c r="C621" s="166"/>
    </row>
    <row r="622" spans="2:3" ht="13.2">
      <c r="B622" s="70"/>
      <c r="C622" s="166"/>
    </row>
    <row r="623" spans="2:3" ht="13.2">
      <c r="B623" s="70"/>
      <c r="C623" s="166"/>
    </row>
    <row r="624" spans="2:3" ht="13.2">
      <c r="B624" s="70"/>
      <c r="C624" s="166"/>
    </row>
    <row r="625" spans="2:3" ht="13.2">
      <c r="B625" s="70"/>
      <c r="C625" s="166"/>
    </row>
    <row r="626" spans="2:3" ht="13.2">
      <c r="B626" s="70"/>
      <c r="C626" s="166"/>
    </row>
    <row r="627" spans="2:3" ht="13.2">
      <c r="B627" s="70"/>
      <c r="C627" s="166"/>
    </row>
    <row r="628" spans="2:3" ht="13.2">
      <c r="B628" s="70"/>
      <c r="C628" s="166"/>
    </row>
    <row r="629" spans="2:3" ht="13.2">
      <c r="B629" s="70"/>
      <c r="C629" s="166"/>
    </row>
    <row r="630" spans="2:3" ht="13.2">
      <c r="B630" s="70"/>
      <c r="C630" s="166"/>
    </row>
    <row r="631" spans="2:3" ht="13.2">
      <c r="B631" s="70"/>
      <c r="C631" s="166"/>
    </row>
    <row r="632" spans="2:3" ht="13.2">
      <c r="B632" s="70"/>
      <c r="C632" s="166"/>
    </row>
    <row r="633" spans="2:3" ht="13.2">
      <c r="B633" s="70"/>
      <c r="C633" s="166"/>
    </row>
    <row r="634" spans="2:3" ht="13.2">
      <c r="B634" s="70"/>
      <c r="C634" s="166"/>
    </row>
    <row r="635" spans="2:3" ht="13.2">
      <c r="B635" s="70"/>
      <c r="C635" s="166"/>
    </row>
    <row r="636" spans="2:3" ht="13.2">
      <c r="B636" s="70"/>
      <c r="C636" s="166"/>
    </row>
    <row r="637" spans="2:3" ht="13.2">
      <c r="B637" s="70"/>
      <c r="C637" s="166"/>
    </row>
    <row r="638" spans="2:3" ht="13.2">
      <c r="B638" s="70"/>
      <c r="C638" s="166"/>
    </row>
    <row r="639" spans="2:3" ht="13.2">
      <c r="B639" s="70"/>
      <c r="C639" s="166"/>
    </row>
    <row r="640" spans="2:3" ht="13.2">
      <c r="B640" s="70"/>
      <c r="C640" s="166"/>
    </row>
    <row r="641" spans="2:3" ht="13.2">
      <c r="B641" s="70"/>
      <c r="C641" s="166"/>
    </row>
    <row r="642" spans="2:3" ht="13.2">
      <c r="B642" s="70"/>
      <c r="C642" s="166"/>
    </row>
    <row r="643" spans="2:3" ht="13.2">
      <c r="B643" s="70"/>
      <c r="C643" s="166"/>
    </row>
    <row r="644" spans="2:3" ht="13.2">
      <c r="B644" s="70"/>
      <c r="C644" s="166"/>
    </row>
    <row r="645" spans="2:3" ht="13.2">
      <c r="B645" s="70"/>
      <c r="C645" s="166"/>
    </row>
    <row r="646" spans="2:3" ht="13.2">
      <c r="B646" s="70"/>
      <c r="C646" s="166"/>
    </row>
    <row r="647" spans="2:3" ht="13.2">
      <c r="B647" s="70"/>
      <c r="C647" s="166"/>
    </row>
    <row r="648" spans="2:3" ht="13.2">
      <c r="B648" s="70"/>
      <c r="C648" s="166"/>
    </row>
    <row r="649" spans="2:3" ht="13.2">
      <c r="B649" s="70"/>
      <c r="C649" s="166"/>
    </row>
    <row r="650" spans="2:3" ht="13.2">
      <c r="B650" s="70"/>
      <c r="C650" s="166"/>
    </row>
    <row r="651" spans="2:3" ht="13.2">
      <c r="B651" s="70"/>
      <c r="C651" s="166"/>
    </row>
    <row r="652" spans="2:3" ht="13.2">
      <c r="B652" s="70"/>
      <c r="C652" s="166"/>
    </row>
    <row r="653" spans="2:3" ht="13.2">
      <c r="B653" s="70"/>
      <c r="C653" s="166"/>
    </row>
    <row r="654" spans="2:3" ht="13.2">
      <c r="B654" s="70"/>
      <c r="C654" s="166"/>
    </row>
    <row r="655" spans="2:3" ht="13.2">
      <c r="B655" s="70"/>
      <c r="C655" s="166"/>
    </row>
    <row r="656" spans="2:3" ht="13.2">
      <c r="B656" s="70"/>
      <c r="C656" s="166"/>
    </row>
    <row r="657" spans="2:3" ht="13.2">
      <c r="B657" s="70"/>
      <c r="C657" s="166"/>
    </row>
    <row r="658" spans="2:3" ht="13.2">
      <c r="B658" s="70"/>
      <c r="C658" s="166"/>
    </row>
    <row r="659" spans="2:3" ht="13.2">
      <c r="B659" s="70"/>
      <c r="C659" s="166"/>
    </row>
    <row r="660" spans="2:3" ht="13.2">
      <c r="B660" s="70"/>
      <c r="C660" s="166"/>
    </row>
    <row r="661" spans="2:3" ht="13.2">
      <c r="B661" s="70"/>
      <c r="C661" s="166"/>
    </row>
    <row r="662" spans="2:3" ht="13.2">
      <c r="B662" s="70"/>
      <c r="C662" s="166"/>
    </row>
    <row r="663" spans="2:3" ht="13.2">
      <c r="B663" s="70"/>
      <c r="C663" s="166"/>
    </row>
    <row r="664" spans="2:3" ht="13.2">
      <c r="B664" s="70"/>
      <c r="C664" s="166"/>
    </row>
    <row r="665" spans="2:3" ht="13.2">
      <c r="B665" s="70"/>
      <c r="C665" s="166"/>
    </row>
    <row r="666" spans="2:3" ht="13.2">
      <c r="B666" s="70"/>
      <c r="C666" s="166"/>
    </row>
    <row r="667" spans="2:3" ht="13.2">
      <c r="B667" s="70"/>
      <c r="C667" s="166"/>
    </row>
    <row r="668" spans="2:3" ht="13.2">
      <c r="B668" s="70"/>
      <c r="C668" s="166"/>
    </row>
    <row r="669" spans="2:3" ht="13.2">
      <c r="B669" s="70"/>
      <c r="C669" s="166"/>
    </row>
    <row r="670" spans="2:3" ht="13.2">
      <c r="B670" s="70"/>
      <c r="C670" s="166"/>
    </row>
    <row r="671" spans="2:3" ht="13.2">
      <c r="B671" s="70"/>
      <c r="C671" s="166"/>
    </row>
    <row r="672" spans="2:3" ht="13.2">
      <c r="B672" s="70"/>
      <c r="C672" s="166"/>
    </row>
    <row r="673" spans="2:3" ht="13.2">
      <c r="B673" s="70"/>
      <c r="C673" s="166"/>
    </row>
    <row r="674" spans="2:3" ht="13.2">
      <c r="B674" s="70"/>
      <c r="C674" s="166"/>
    </row>
    <row r="675" spans="2:3" ht="13.2">
      <c r="B675" s="70"/>
      <c r="C675" s="166"/>
    </row>
    <row r="676" spans="2:3" ht="13.2">
      <c r="B676" s="70"/>
      <c r="C676" s="166"/>
    </row>
    <row r="677" spans="2:3" ht="13.2">
      <c r="B677" s="70"/>
      <c r="C677" s="166"/>
    </row>
    <row r="678" spans="2:3" ht="13.2">
      <c r="B678" s="70"/>
      <c r="C678" s="166"/>
    </row>
    <row r="679" spans="2:3" ht="13.2">
      <c r="B679" s="70"/>
      <c r="C679" s="166"/>
    </row>
    <row r="680" spans="2:3" ht="13.2">
      <c r="B680" s="70"/>
      <c r="C680" s="166"/>
    </row>
    <row r="681" spans="2:3" ht="13.2">
      <c r="B681" s="70"/>
      <c r="C681" s="166"/>
    </row>
    <row r="682" spans="2:3" ht="13.2">
      <c r="B682" s="70"/>
      <c r="C682" s="166"/>
    </row>
    <row r="683" spans="2:3" ht="13.2">
      <c r="B683" s="70"/>
      <c r="C683" s="166"/>
    </row>
    <row r="684" spans="2:3" ht="13.2">
      <c r="B684" s="70"/>
      <c r="C684" s="166"/>
    </row>
    <row r="685" spans="2:3" ht="13.2">
      <c r="B685" s="70"/>
      <c r="C685" s="166"/>
    </row>
    <row r="686" spans="2:3" ht="13.2">
      <c r="B686" s="70"/>
      <c r="C686" s="166"/>
    </row>
    <row r="687" spans="2:3" ht="13.2">
      <c r="B687" s="70"/>
      <c r="C687" s="166"/>
    </row>
    <row r="688" spans="2:3" ht="13.2">
      <c r="B688" s="70"/>
      <c r="C688" s="166"/>
    </row>
    <row r="689" spans="2:3" ht="13.2">
      <c r="B689" s="70"/>
      <c r="C689" s="166"/>
    </row>
    <row r="690" spans="2:3" ht="13.2">
      <c r="B690" s="70"/>
      <c r="C690" s="166"/>
    </row>
    <row r="691" spans="2:3" ht="13.2">
      <c r="B691" s="70"/>
      <c r="C691" s="166"/>
    </row>
    <row r="692" spans="2:3" ht="13.2">
      <c r="B692" s="70"/>
      <c r="C692" s="166"/>
    </row>
    <row r="693" spans="2:3" ht="13.2">
      <c r="B693" s="70"/>
      <c r="C693" s="166"/>
    </row>
    <row r="694" spans="2:3" ht="13.2">
      <c r="B694" s="70"/>
      <c r="C694" s="166"/>
    </row>
    <row r="695" spans="2:3" ht="13.2">
      <c r="B695" s="70"/>
      <c r="C695" s="166"/>
    </row>
    <row r="696" spans="2:3" ht="13.2">
      <c r="B696" s="70"/>
      <c r="C696" s="166"/>
    </row>
    <row r="697" spans="2:3" ht="13.2">
      <c r="B697" s="70"/>
      <c r="C697" s="166"/>
    </row>
    <row r="698" spans="2:3" ht="13.2">
      <c r="B698" s="70"/>
      <c r="C698" s="166"/>
    </row>
    <row r="699" spans="2:3" ht="13.2">
      <c r="B699" s="70"/>
      <c r="C699" s="166"/>
    </row>
    <row r="700" spans="2:3" ht="13.2">
      <c r="B700" s="70"/>
      <c r="C700" s="166"/>
    </row>
    <row r="701" spans="2:3" ht="13.2">
      <c r="B701" s="70"/>
      <c r="C701" s="166"/>
    </row>
    <row r="702" spans="2:3" ht="13.2">
      <c r="B702" s="70"/>
      <c r="C702" s="166"/>
    </row>
    <row r="703" spans="2:3" ht="13.2">
      <c r="B703" s="70"/>
      <c r="C703" s="166"/>
    </row>
    <row r="704" spans="2:3" ht="13.2">
      <c r="B704" s="70"/>
      <c r="C704" s="166"/>
    </row>
    <row r="705" spans="2:3" ht="13.2">
      <c r="B705" s="70"/>
      <c r="C705" s="166"/>
    </row>
    <row r="706" spans="2:3" ht="13.2">
      <c r="B706" s="70"/>
      <c r="C706" s="166"/>
    </row>
    <row r="707" spans="2:3" ht="13.2">
      <c r="B707" s="70"/>
      <c r="C707" s="166"/>
    </row>
    <row r="708" spans="2:3" ht="13.2">
      <c r="B708" s="70"/>
      <c r="C708" s="166"/>
    </row>
    <row r="709" spans="2:3" ht="13.2">
      <c r="B709" s="70"/>
      <c r="C709" s="166"/>
    </row>
    <row r="710" spans="2:3" ht="13.2">
      <c r="B710" s="70"/>
      <c r="C710" s="166"/>
    </row>
    <row r="711" spans="2:3" ht="13.2">
      <c r="B711" s="70"/>
      <c r="C711" s="166"/>
    </row>
    <row r="712" spans="2:3" ht="13.2">
      <c r="B712" s="70"/>
      <c r="C712" s="166"/>
    </row>
    <row r="713" spans="2:3" ht="13.2">
      <c r="B713" s="70"/>
      <c r="C713" s="166"/>
    </row>
    <row r="714" spans="2:3" ht="13.2">
      <c r="B714" s="70"/>
      <c r="C714" s="166"/>
    </row>
    <row r="715" spans="2:3" ht="13.2">
      <c r="B715" s="70"/>
      <c r="C715" s="166"/>
    </row>
    <row r="716" spans="2:3" ht="13.2">
      <c r="B716" s="70"/>
      <c r="C716" s="166"/>
    </row>
    <row r="717" spans="2:3" ht="13.2">
      <c r="B717" s="70"/>
      <c r="C717" s="166"/>
    </row>
    <row r="718" spans="2:3" ht="13.2">
      <c r="B718" s="70"/>
      <c r="C718" s="166"/>
    </row>
    <row r="719" spans="2:3" ht="13.2">
      <c r="B719" s="70"/>
      <c r="C719" s="166"/>
    </row>
    <row r="720" spans="2:3" ht="13.2">
      <c r="B720" s="70"/>
      <c r="C720" s="166"/>
    </row>
    <row r="721" spans="2:3" ht="13.2">
      <c r="B721" s="70"/>
      <c r="C721" s="166"/>
    </row>
    <row r="722" spans="2:3" ht="13.2">
      <c r="B722" s="70"/>
      <c r="C722" s="166"/>
    </row>
    <row r="723" spans="2:3" ht="13.2">
      <c r="B723" s="70"/>
      <c r="C723" s="166"/>
    </row>
    <row r="724" spans="2:3" ht="13.2">
      <c r="B724" s="70"/>
      <c r="C724" s="166"/>
    </row>
    <row r="725" spans="2:3" ht="13.2">
      <c r="B725" s="70"/>
      <c r="C725" s="166"/>
    </row>
    <row r="726" spans="2:3" ht="13.2">
      <c r="B726" s="70"/>
      <c r="C726" s="166"/>
    </row>
    <row r="727" spans="2:3" ht="13.2">
      <c r="B727" s="70"/>
      <c r="C727" s="166"/>
    </row>
    <row r="728" spans="2:3" ht="13.2">
      <c r="B728" s="70"/>
      <c r="C728" s="166"/>
    </row>
    <row r="729" spans="2:3" ht="13.2">
      <c r="B729" s="70"/>
      <c r="C729" s="166"/>
    </row>
    <row r="730" spans="2:3" ht="13.2">
      <c r="B730" s="70"/>
      <c r="C730" s="166"/>
    </row>
    <row r="731" spans="2:3" ht="13.2">
      <c r="B731" s="70"/>
      <c r="C731" s="166"/>
    </row>
    <row r="732" spans="2:3" ht="13.2">
      <c r="B732" s="70"/>
      <c r="C732" s="166"/>
    </row>
    <row r="733" spans="2:3" ht="13.2">
      <c r="B733" s="70"/>
      <c r="C733" s="166"/>
    </row>
    <row r="734" spans="2:3" ht="13.2">
      <c r="B734" s="70"/>
      <c r="C734" s="166"/>
    </row>
    <row r="735" spans="2:3" ht="13.2">
      <c r="B735" s="70"/>
      <c r="C735" s="166"/>
    </row>
    <row r="736" spans="2:3" ht="13.2">
      <c r="B736" s="70"/>
      <c r="C736" s="166"/>
    </row>
    <row r="737" spans="2:3" ht="13.2">
      <c r="B737" s="70"/>
      <c r="C737" s="166"/>
    </row>
    <row r="738" spans="2:3" ht="13.2">
      <c r="B738" s="70"/>
      <c r="C738" s="166"/>
    </row>
    <row r="739" spans="2:3" ht="13.2">
      <c r="B739" s="70"/>
      <c r="C739" s="166"/>
    </row>
    <row r="740" spans="2:3" ht="13.2">
      <c r="B740" s="70"/>
      <c r="C740" s="166"/>
    </row>
    <row r="741" spans="2:3" ht="13.2">
      <c r="B741" s="70"/>
      <c r="C741" s="166"/>
    </row>
    <row r="742" spans="2:3" ht="13.2">
      <c r="B742" s="70"/>
      <c r="C742" s="166"/>
    </row>
    <row r="743" spans="2:3" ht="13.2">
      <c r="B743" s="70"/>
      <c r="C743" s="166"/>
    </row>
    <row r="744" spans="2:3" ht="13.2">
      <c r="B744" s="70"/>
      <c r="C744" s="166"/>
    </row>
    <row r="745" spans="2:3" ht="13.2">
      <c r="B745" s="70"/>
      <c r="C745" s="166"/>
    </row>
    <row r="746" spans="2:3" ht="13.2">
      <c r="B746" s="70"/>
      <c r="C746" s="166"/>
    </row>
    <row r="747" spans="2:3" ht="13.2">
      <c r="B747" s="70"/>
      <c r="C747" s="166"/>
    </row>
    <row r="748" spans="2:3" ht="13.2">
      <c r="B748" s="70"/>
      <c r="C748" s="166"/>
    </row>
    <row r="749" spans="2:3" ht="13.2">
      <c r="B749" s="70"/>
      <c r="C749" s="166"/>
    </row>
    <row r="750" spans="2:3" ht="13.2">
      <c r="B750" s="70"/>
      <c r="C750" s="166"/>
    </row>
    <row r="751" spans="2:3" ht="13.2">
      <c r="B751" s="70"/>
      <c r="C751" s="166"/>
    </row>
    <row r="752" spans="2:3" ht="13.2">
      <c r="B752" s="70"/>
      <c r="C752" s="166"/>
    </row>
    <row r="753" spans="2:3" ht="13.2">
      <c r="B753" s="70"/>
      <c r="C753" s="166"/>
    </row>
    <row r="754" spans="2:3" ht="13.2">
      <c r="B754" s="70"/>
      <c r="C754" s="166"/>
    </row>
    <row r="755" spans="2:3" ht="13.2">
      <c r="B755" s="70"/>
      <c r="C755" s="166"/>
    </row>
    <row r="756" spans="2:3" ht="13.2">
      <c r="B756" s="70"/>
      <c r="C756" s="166"/>
    </row>
    <row r="757" spans="2:3" ht="13.2">
      <c r="B757" s="70"/>
      <c r="C757" s="166"/>
    </row>
    <row r="758" spans="2:3" ht="13.2">
      <c r="B758" s="70"/>
      <c r="C758" s="166"/>
    </row>
    <row r="759" spans="2:3" ht="13.2">
      <c r="B759" s="70"/>
      <c r="C759" s="166"/>
    </row>
    <row r="760" spans="2:3" ht="13.2">
      <c r="B760" s="70"/>
      <c r="C760" s="166"/>
    </row>
    <row r="761" spans="2:3" ht="13.2">
      <c r="B761" s="70"/>
      <c r="C761" s="166"/>
    </row>
    <row r="762" spans="2:3" ht="13.2">
      <c r="B762" s="70"/>
      <c r="C762" s="166"/>
    </row>
    <row r="763" spans="2:3" ht="13.2">
      <c r="B763" s="70"/>
      <c r="C763" s="166"/>
    </row>
    <row r="764" spans="2:3" ht="13.2">
      <c r="B764" s="70"/>
      <c r="C764" s="166"/>
    </row>
    <row r="765" spans="2:3" ht="13.2">
      <c r="B765" s="70"/>
      <c r="C765" s="166"/>
    </row>
    <row r="766" spans="2:3" ht="13.2">
      <c r="B766" s="70"/>
      <c r="C766" s="166"/>
    </row>
    <row r="767" spans="2:3" ht="13.2">
      <c r="B767" s="70"/>
      <c r="C767" s="166"/>
    </row>
    <row r="768" spans="2:3" ht="13.2">
      <c r="B768" s="70"/>
      <c r="C768" s="166"/>
    </row>
    <row r="769" spans="2:3" ht="13.2">
      <c r="B769" s="70"/>
      <c r="C769" s="166"/>
    </row>
    <row r="770" spans="2:3" ht="13.2">
      <c r="B770" s="70"/>
      <c r="C770" s="166"/>
    </row>
    <row r="771" spans="2:3" ht="13.2">
      <c r="B771" s="70"/>
      <c r="C771" s="166"/>
    </row>
    <row r="772" spans="2:3" ht="13.2">
      <c r="B772" s="70"/>
      <c r="C772" s="166"/>
    </row>
    <row r="773" spans="2:3" ht="13.2">
      <c r="B773" s="70"/>
      <c r="C773" s="166"/>
    </row>
    <row r="774" spans="2:3" ht="13.2">
      <c r="B774" s="70"/>
      <c r="C774" s="166"/>
    </row>
    <row r="775" spans="2:3" ht="13.2">
      <c r="B775" s="70"/>
      <c r="C775" s="166"/>
    </row>
    <row r="776" spans="2:3" ht="13.2">
      <c r="B776" s="70"/>
      <c r="C776" s="166"/>
    </row>
    <row r="777" spans="2:3" ht="13.2">
      <c r="B777" s="70"/>
      <c r="C777" s="166"/>
    </row>
    <row r="778" spans="2:3" ht="13.2">
      <c r="B778" s="70"/>
      <c r="C778" s="166"/>
    </row>
    <row r="779" spans="2:3" ht="13.2">
      <c r="B779" s="70"/>
      <c r="C779" s="166"/>
    </row>
    <row r="780" spans="2:3" ht="13.2">
      <c r="B780" s="70"/>
      <c r="C780" s="166"/>
    </row>
    <row r="781" spans="2:3" ht="13.2">
      <c r="B781" s="70"/>
      <c r="C781" s="166"/>
    </row>
    <row r="782" spans="2:3" ht="13.2">
      <c r="B782" s="70"/>
      <c r="C782" s="166"/>
    </row>
    <row r="783" spans="2:3" ht="13.2">
      <c r="B783" s="70"/>
      <c r="C783" s="166"/>
    </row>
    <row r="784" spans="2:3" ht="13.2">
      <c r="B784" s="70"/>
      <c r="C784" s="166"/>
    </row>
    <row r="785" spans="2:3" ht="13.2">
      <c r="B785" s="70"/>
      <c r="C785" s="166"/>
    </row>
    <row r="786" spans="2:3" ht="13.2">
      <c r="B786" s="70"/>
      <c r="C786" s="166"/>
    </row>
    <row r="787" spans="2:3" ht="13.2">
      <c r="B787" s="70"/>
      <c r="C787" s="166"/>
    </row>
    <row r="788" spans="2:3" ht="13.2">
      <c r="B788" s="70"/>
      <c r="C788" s="166"/>
    </row>
    <row r="789" spans="2:3" ht="13.2">
      <c r="B789" s="70"/>
      <c r="C789" s="166"/>
    </row>
    <row r="790" spans="2:3" ht="13.2">
      <c r="B790" s="70"/>
      <c r="C790" s="166"/>
    </row>
    <row r="791" spans="2:3" ht="13.2">
      <c r="B791" s="70"/>
      <c r="C791" s="166"/>
    </row>
    <row r="792" spans="2:3" ht="13.2">
      <c r="B792" s="70"/>
      <c r="C792" s="166"/>
    </row>
    <row r="793" spans="2:3" ht="13.2">
      <c r="B793" s="70"/>
      <c r="C793" s="166"/>
    </row>
    <row r="794" spans="2:3" ht="13.2">
      <c r="B794" s="70"/>
      <c r="C794" s="166"/>
    </row>
    <row r="795" spans="2:3" ht="13.2">
      <c r="B795" s="70"/>
      <c r="C795" s="166"/>
    </row>
    <row r="796" spans="2:3" ht="13.2">
      <c r="B796" s="70"/>
      <c r="C796" s="166"/>
    </row>
    <row r="797" spans="2:3" ht="13.2">
      <c r="B797" s="70"/>
      <c r="C797" s="166"/>
    </row>
    <row r="798" spans="2:3" ht="13.2">
      <c r="B798" s="70"/>
      <c r="C798" s="166"/>
    </row>
    <row r="799" spans="2:3" ht="13.2">
      <c r="B799" s="70"/>
      <c r="C799" s="166"/>
    </row>
    <row r="800" spans="2:3" ht="13.2">
      <c r="B800" s="70"/>
      <c r="C800" s="166"/>
    </row>
    <row r="801" spans="2:3" ht="13.2">
      <c r="B801" s="70"/>
      <c r="C801" s="166"/>
    </row>
    <row r="802" spans="2:3" ht="13.2">
      <c r="B802" s="70"/>
      <c r="C802" s="166"/>
    </row>
    <row r="803" spans="2:3" ht="13.2">
      <c r="B803" s="70"/>
      <c r="C803" s="166"/>
    </row>
    <row r="804" spans="2:3" ht="13.2">
      <c r="B804" s="70"/>
      <c r="C804" s="166"/>
    </row>
    <row r="805" spans="2:3" ht="13.2">
      <c r="B805" s="70"/>
      <c r="C805" s="166"/>
    </row>
    <row r="806" spans="2:3" ht="13.2">
      <c r="B806" s="70"/>
      <c r="C806" s="166"/>
    </row>
    <row r="807" spans="2:3" ht="13.2">
      <c r="B807" s="70"/>
      <c r="C807" s="166"/>
    </row>
    <row r="808" spans="2:3" ht="13.2">
      <c r="B808" s="70"/>
      <c r="C808" s="166"/>
    </row>
    <row r="809" spans="2:3" ht="13.2">
      <c r="B809" s="70"/>
      <c r="C809" s="166"/>
    </row>
    <row r="810" spans="2:3" ht="13.2">
      <c r="B810" s="70"/>
      <c r="C810" s="166"/>
    </row>
    <row r="811" spans="2:3" ht="13.2">
      <c r="B811" s="70"/>
      <c r="C811" s="166"/>
    </row>
    <row r="812" spans="2:3" ht="13.2">
      <c r="B812" s="70"/>
      <c r="C812" s="166"/>
    </row>
    <row r="813" spans="2:3" ht="13.2">
      <c r="B813" s="70"/>
      <c r="C813" s="166"/>
    </row>
    <row r="814" spans="2:3" ht="13.2">
      <c r="B814" s="70"/>
      <c r="C814" s="166"/>
    </row>
    <row r="815" spans="2:3" ht="13.2">
      <c r="B815" s="70"/>
      <c r="C815" s="166"/>
    </row>
    <row r="816" spans="2:3" ht="13.2">
      <c r="B816" s="70"/>
      <c r="C816" s="166"/>
    </row>
    <row r="817" spans="2:3" ht="13.2">
      <c r="B817" s="70"/>
      <c r="C817" s="166"/>
    </row>
    <row r="818" spans="2:3" ht="13.2">
      <c r="B818" s="70"/>
      <c r="C818" s="166"/>
    </row>
    <row r="819" spans="2:3" ht="13.2">
      <c r="B819" s="70"/>
      <c r="C819" s="166"/>
    </row>
    <row r="820" spans="2:3" ht="13.2">
      <c r="B820" s="70"/>
      <c r="C820" s="166"/>
    </row>
    <row r="821" spans="2:3" ht="13.2">
      <c r="B821" s="70"/>
      <c r="C821" s="166"/>
    </row>
    <row r="822" spans="2:3" ht="13.2">
      <c r="B822" s="70"/>
      <c r="C822" s="166"/>
    </row>
    <row r="823" spans="2:3" ht="13.2">
      <c r="B823" s="70"/>
      <c r="C823" s="166"/>
    </row>
    <row r="824" spans="2:3" ht="13.2">
      <c r="B824" s="70"/>
      <c r="C824" s="166"/>
    </row>
    <row r="825" spans="2:3" ht="13.2">
      <c r="B825" s="70"/>
      <c r="C825" s="166"/>
    </row>
    <row r="826" spans="2:3" ht="13.2">
      <c r="B826" s="70"/>
      <c r="C826" s="166"/>
    </row>
    <row r="827" spans="2:3" ht="13.2">
      <c r="B827" s="70"/>
      <c r="C827" s="166"/>
    </row>
    <row r="828" spans="2:3" ht="13.2">
      <c r="B828" s="70"/>
      <c r="C828" s="166"/>
    </row>
    <row r="829" spans="2:3" ht="13.2">
      <c r="B829" s="70"/>
      <c r="C829" s="166"/>
    </row>
    <row r="830" spans="2:3" ht="13.2">
      <c r="B830" s="70"/>
      <c r="C830" s="166"/>
    </row>
    <row r="831" spans="2:3" ht="13.2">
      <c r="B831" s="70"/>
      <c r="C831" s="166"/>
    </row>
    <row r="832" spans="2:3" ht="13.2">
      <c r="B832" s="70"/>
      <c r="C832" s="166"/>
    </row>
    <row r="833" spans="2:3" ht="13.2">
      <c r="B833" s="70"/>
      <c r="C833" s="166"/>
    </row>
    <row r="834" spans="2:3" ht="13.2">
      <c r="B834" s="70"/>
      <c r="C834" s="166"/>
    </row>
    <row r="835" spans="2:3" ht="13.2">
      <c r="B835" s="70"/>
      <c r="C835" s="166"/>
    </row>
    <row r="836" spans="2:3" ht="13.2">
      <c r="B836" s="70"/>
      <c r="C836" s="166"/>
    </row>
    <row r="837" spans="2:3" ht="13.2">
      <c r="B837" s="70"/>
      <c r="C837" s="166"/>
    </row>
    <row r="838" spans="2:3" ht="13.2">
      <c r="B838" s="70"/>
      <c r="C838" s="166"/>
    </row>
    <row r="839" spans="2:3" ht="13.2">
      <c r="B839" s="70"/>
      <c r="C839" s="166"/>
    </row>
    <row r="840" spans="2:3" ht="13.2">
      <c r="B840" s="70"/>
      <c r="C840" s="166"/>
    </row>
    <row r="841" spans="2:3" ht="13.2">
      <c r="B841" s="70"/>
      <c r="C841" s="166"/>
    </row>
    <row r="842" spans="2:3" ht="13.2">
      <c r="B842" s="70"/>
      <c r="C842" s="166"/>
    </row>
    <row r="843" spans="2:3" ht="13.2">
      <c r="B843" s="70"/>
      <c r="C843" s="166"/>
    </row>
    <row r="844" spans="2:3" ht="13.2">
      <c r="B844" s="70"/>
      <c r="C844" s="166"/>
    </row>
    <row r="845" spans="2:3" ht="13.2">
      <c r="B845" s="70"/>
      <c r="C845" s="166"/>
    </row>
    <row r="846" spans="2:3" ht="13.2">
      <c r="B846" s="70"/>
      <c r="C846" s="166"/>
    </row>
    <row r="847" spans="2:3" ht="13.2">
      <c r="B847" s="70"/>
      <c r="C847" s="166"/>
    </row>
    <row r="848" spans="2:3" ht="13.2">
      <c r="B848" s="70"/>
      <c r="C848" s="166"/>
    </row>
    <row r="849" spans="2:3" ht="13.2">
      <c r="B849" s="70"/>
      <c r="C849" s="166"/>
    </row>
    <row r="850" spans="2:3" ht="13.2">
      <c r="B850" s="70"/>
      <c r="C850" s="166"/>
    </row>
    <row r="851" spans="2:3" ht="13.2">
      <c r="B851" s="70"/>
      <c r="C851" s="166"/>
    </row>
    <row r="852" spans="2:3" ht="13.2">
      <c r="B852" s="70"/>
      <c r="C852" s="166"/>
    </row>
    <row r="853" spans="2:3" ht="13.2">
      <c r="B853" s="70"/>
      <c r="C853" s="166"/>
    </row>
    <row r="854" spans="2:3" ht="13.2">
      <c r="B854" s="70"/>
      <c r="C854" s="166"/>
    </row>
    <row r="855" spans="2:3" ht="13.2">
      <c r="B855" s="70"/>
      <c r="C855" s="166"/>
    </row>
    <row r="856" spans="2:3" ht="13.2">
      <c r="B856" s="70"/>
      <c r="C856" s="166"/>
    </row>
    <row r="857" spans="2:3" ht="13.2">
      <c r="B857" s="70"/>
      <c r="C857" s="166"/>
    </row>
    <row r="858" spans="2:3" ht="13.2">
      <c r="B858" s="70"/>
      <c r="C858" s="166"/>
    </row>
    <row r="859" spans="2:3" ht="13.2">
      <c r="B859" s="70"/>
      <c r="C859" s="166"/>
    </row>
    <row r="860" spans="2:3" ht="13.2">
      <c r="B860" s="70"/>
      <c r="C860" s="166"/>
    </row>
    <row r="861" spans="2:3" ht="13.2">
      <c r="B861" s="70"/>
      <c r="C861" s="166"/>
    </row>
    <row r="862" spans="2:3" ht="13.2">
      <c r="B862" s="70"/>
      <c r="C862" s="166"/>
    </row>
    <row r="863" spans="2:3" ht="13.2">
      <c r="B863" s="70"/>
      <c r="C863" s="166"/>
    </row>
    <row r="864" spans="2:3" ht="13.2">
      <c r="B864" s="70"/>
      <c r="C864" s="166"/>
    </row>
    <row r="865" spans="2:3" ht="13.2">
      <c r="B865" s="70"/>
      <c r="C865" s="166"/>
    </row>
    <row r="866" spans="2:3" ht="13.2">
      <c r="B866" s="70"/>
      <c r="C866" s="166"/>
    </row>
    <row r="867" spans="2:3" ht="13.2">
      <c r="B867" s="70"/>
      <c r="C867" s="166"/>
    </row>
    <row r="868" spans="2:3" ht="13.2">
      <c r="B868" s="70"/>
      <c r="C868" s="166"/>
    </row>
    <row r="869" spans="2:3" ht="13.2">
      <c r="B869" s="70"/>
      <c r="C869" s="166"/>
    </row>
    <row r="870" spans="2:3" ht="13.2">
      <c r="B870" s="70"/>
      <c r="C870" s="166"/>
    </row>
    <row r="871" spans="2:3" ht="13.2">
      <c r="B871" s="70"/>
      <c r="C871" s="166"/>
    </row>
    <row r="872" spans="2:3" ht="13.2">
      <c r="B872" s="70"/>
      <c r="C872" s="166"/>
    </row>
    <row r="873" spans="2:3" ht="13.2">
      <c r="B873" s="70"/>
      <c r="C873" s="166"/>
    </row>
    <row r="874" spans="2:3" ht="13.2">
      <c r="B874" s="70"/>
      <c r="C874" s="166"/>
    </row>
    <row r="875" spans="2:3" ht="13.2">
      <c r="B875" s="70"/>
      <c r="C875" s="166"/>
    </row>
    <row r="876" spans="2:3" ht="13.2">
      <c r="B876" s="70"/>
      <c r="C876" s="166"/>
    </row>
    <row r="877" spans="2:3" ht="13.2">
      <c r="B877" s="70"/>
      <c r="C877" s="166"/>
    </row>
    <row r="878" spans="2:3" ht="13.2">
      <c r="B878" s="70"/>
      <c r="C878" s="166"/>
    </row>
    <row r="879" spans="2:3" ht="13.2">
      <c r="B879" s="70"/>
      <c r="C879" s="166"/>
    </row>
    <row r="880" spans="2:3" ht="13.2">
      <c r="B880" s="70"/>
      <c r="C880" s="166"/>
    </row>
    <row r="881" spans="2:3" ht="13.2">
      <c r="B881" s="70"/>
      <c r="C881" s="166"/>
    </row>
    <row r="882" spans="2:3" ht="13.2">
      <c r="B882" s="70"/>
      <c r="C882" s="166"/>
    </row>
    <row r="883" spans="2:3" ht="13.2">
      <c r="B883" s="70"/>
      <c r="C883" s="166"/>
    </row>
    <row r="884" spans="2:3" ht="13.2">
      <c r="B884" s="70"/>
      <c r="C884" s="166"/>
    </row>
    <row r="885" spans="2:3" ht="13.2">
      <c r="B885" s="70"/>
      <c r="C885" s="166"/>
    </row>
    <row r="886" spans="2:3" ht="13.2">
      <c r="B886" s="70"/>
      <c r="C886" s="166"/>
    </row>
    <row r="887" spans="2:3" ht="13.2">
      <c r="B887" s="70"/>
      <c r="C887" s="166"/>
    </row>
    <row r="888" spans="2:3" ht="13.2">
      <c r="B888" s="70"/>
      <c r="C888" s="166"/>
    </row>
    <row r="889" spans="2:3" ht="13.2">
      <c r="B889" s="70"/>
      <c r="C889" s="166"/>
    </row>
    <row r="890" spans="2:3" ht="13.2">
      <c r="B890" s="70"/>
      <c r="C890" s="166"/>
    </row>
    <row r="891" spans="2:3" ht="13.2">
      <c r="B891" s="70"/>
      <c r="C891" s="166"/>
    </row>
    <row r="892" spans="2:3" ht="13.2">
      <c r="B892" s="70"/>
      <c r="C892" s="166"/>
    </row>
    <row r="893" spans="2:3" ht="13.2">
      <c r="B893" s="70"/>
      <c r="C893" s="166"/>
    </row>
    <row r="894" spans="2:3" ht="13.2">
      <c r="B894" s="70"/>
      <c r="C894" s="166"/>
    </row>
    <row r="895" spans="2:3" ht="13.2">
      <c r="B895" s="70"/>
      <c r="C895" s="166"/>
    </row>
    <row r="896" spans="2:3" ht="13.2">
      <c r="B896" s="70"/>
      <c r="C896" s="166"/>
    </row>
    <row r="897" spans="2:3" ht="13.2">
      <c r="B897" s="70"/>
      <c r="C897" s="166"/>
    </row>
    <row r="898" spans="2:3" ht="13.2">
      <c r="B898" s="70"/>
      <c r="C898" s="166"/>
    </row>
    <row r="899" spans="2:3" ht="13.2">
      <c r="B899" s="70"/>
      <c r="C899" s="166"/>
    </row>
    <row r="900" spans="2:3" ht="13.2">
      <c r="B900" s="70"/>
      <c r="C900" s="166"/>
    </row>
    <row r="901" spans="2:3" ht="13.2">
      <c r="B901" s="70"/>
      <c r="C901" s="166"/>
    </row>
    <row r="902" spans="2:3" ht="13.2">
      <c r="B902" s="70"/>
      <c r="C902" s="166"/>
    </row>
    <row r="903" spans="2:3" ht="13.2">
      <c r="B903" s="70"/>
      <c r="C903" s="166"/>
    </row>
    <row r="904" spans="2:3" ht="13.2">
      <c r="B904" s="70"/>
      <c r="C904" s="166"/>
    </row>
    <row r="905" spans="2:3" ht="13.2">
      <c r="B905" s="70"/>
      <c r="C905" s="166"/>
    </row>
    <row r="906" spans="2:3" ht="13.2">
      <c r="B906" s="70"/>
      <c r="C906" s="166"/>
    </row>
    <row r="907" spans="2:3" ht="13.2">
      <c r="B907" s="70"/>
      <c r="C907" s="166"/>
    </row>
    <row r="908" spans="2:3" ht="13.2">
      <c r="B908" s="70"/>
      <c r="C908" s="166"/>
    </row>
    <row r="909" spans="2:3" ht="13.2">
      <c r="B909" s="70"/>
      <c r="C909" s="166"/>
    </row>
    <row r="910" spans="2:3" ht="13.2">
      <c r="B910" s="70"/>
      <c r="C910" s="166"/>
    </row>
    <row r="911" spans="2:3" ht="13.2">
      <c r="B911" s="70"/>
      <c r="C911" s="166"/>
    </row>
    <row r="912" spans="2:3" ht="13.2">
      <c r="B912" s="70"/>
      <c r="C912" s="166"/>
    </row>
    <row r="913" spans="2:3" ht="13.2">
      <c r="B913" s="70"/>
      <c r="C913" s="166"/>
    </row>
    <row r="914" spans="2:3" ht="13.2">
      <c r="B914" s="70"/>
      <c r="C914" s="166"/>
    </row>
    <row r="915" spans="2:3" ht="13.2">
      <c r="B915" s="70"/>
      <c r="C915" s="166"/>
    </row>
    <row r="916" spans="2:3" ht="13.2">
      <c r="B916" s="70"/>
      <c r="C916" s="166"/>
    </row>
    <row r="917" spans="2:3" ht="13.2">
      <c r="B917" s="70"/>
      <c r="C917" s="166"/>
    </row>
    <row r="918" spans="2:3" ht="13.2">
      <c r="B918" s="70"/>
      <c r="C918" s="166"/>
    </row>
    <row r="919" spans="2:3" ht="13.2">
      <c r="B919" s="70"/>
      <c r="C919" s="166"/>
    </row>
    <row r="920" spans="2:3" ht="13.2">
      <c r="B920" s="70"/>
      <c r="C920" s="166"/>
    </row>
    <row r="921" spans="2:3" ht="13.2">
      <c r="B921" s="70"/>
      <c r="C921" s="166"/>
    </row>
    <row r="922" spans="2:3" ht="13.2">
      <c r="B922" s="70"/>
      <c r="C922" s="166"/>
    </row>
    <row r="923" spans="2:3" ht="13.2">
      <c r="B923" s="70"/>
      <c r="C923" s="166"/>
    </row>
    <row r="924" spans="2:3" ht="13.2">
      <c r="B924" s="70"/>
      <c r="C924" s="166"/>
    </row>
    <row r="925" spans="2:3" ht="13.2">
      <c r="B925" s="70"/>
      <c r="C925" s="166"/>
    </row>
    <row r="926" spans="2:3" ht="13.2">
      <c r="B926" s="70"/>
      <c r="C926" s="166"/>
    </row>
    <row r="927" spans="2:3" ht="13.2">
      <c r="B927" s="70"/>
      <c r="C927" s="166"/>
    </row>
    <row r="928" spans="2:3" ht="13.2">
      <c r="B928" s="70"/>
      <c r="C928" s="166"/>
    </row>
    <row r="929" spans="2:3" ht="13.2">
      <c r="B929" s="70"/>
      <c r="C929" s="166"/>
    </row>
    <row r="930" spans="2:3" ht="13.2">
      <c r="B930" s="70"/>
      <c r="C930" s="166"/>
    </row>
    <row r="931" spans="2:3" ht="13.2">
      <c r="B931" s="70"/>
      <c r="C931" s="166"/>
    </row>
    <row r="932" spans="2:3" ht="13.2">
      <c r="B932" s="70"/>
      <c r="C932" s="166"/>
    </row>
    <row r="933" spans="2:3" ht="13.2">
      <c r="B933" s="70"/>
      <c r="C933" s="166"/>
    </row>
    <row r="934" spans="2:3" ht="13.2">
      <c r="B934" s="70"/>
      <c r="C934" s="166"/>
    </row>
    <row r="935" spans="2:3" ht="13.2">
      <c r="B935" s="70"/>
      <c r="C935" s="166"/>
    </row>
    <row r="936" spans="2:3" ht="13.2">
      <c r="B936" s="70"/>
      <c r="C936" s="166"/>
    </row>
    <row r="937" spans="2:3" ht="13.2">
      <c r="B937" s="70"/>
      <c r="C937" s="166"/>
    </row>
    <row r="938" spans="2:3" ht="13.2">
      <c r="B938" s="70"/>
      <c r="C938" s="166"/>
    </row>
    <row r="939" spans="2:3" ht="13.2">
      <c r="B939" s="70"/>
      <c r="C939" s="166"/>
    </row>
    <row r="940" spans="2:3" ht="13.2">
      <c r="B940" s="70"/>
      <c r="C940" s="166"/>
    </row>
    <row r="941" spans="2:3" ht="13.2">
      <c r="B941" s="70"/>
      <c r="C941" s="166"/>
    </row>
    <row r="942" spans="2:3" ht="13.2">
      <c r="B942" s="70"/>
      <c r="C942" s="166"/>
    </row>
    <row r="943" spans="2:3" ht="13.2">
      <c r="B943" s="70"/>
      <c r="C943" s="166"/>
    </row>
    <row r="944" spans="2:3" ht="13.2">
      <c r="B944" s="70"/>
      <c r="C944" s="166"/>
    </row>
    <row r="945" spans="2:3" ht="13.2">
      <c r="B945" s="70"/>
      <c r="C945" s="166"/>
    </row>
    <row r="946" spans="2:3" ht="13.2">
      <c r="B946" s="70"/>
      <c r="C946" s="166"/>
    </row>
    <row r="947" spans="2:3" ht="13.2">
      <c r="B947" s="70"/>
      <c r="C947" s="166"/>
    </row>
    <row r="948" spans="2:3" ht="13.2">
      <c r="B948" s="70"/>
      <c r="C948" s="166"/>
    </row>
    <row r="949" spans="2:3" ht="13.2">
      <c r="B949" s="70"/>
      <c r="C949" s="166"/>
    </row>
    <row r="950" spans="2:3" ht="13.2">
      <c r="B950" s="70"/>
      <c r="C950" s="166"/>
    </row>
    <row r="951" spans="2:3" ht="13.2">
      <c r="B951" s="70"/>
      <c r="C951" s="166"/>
    </row>
    <row r="952" spans="2:3" ht="13.2">
      <c r="B952" s="70"/>
      <c r="C952" s="166"/>
    </row>
    <row r="953" spans="2:3" ht="13.2">
      <c r="B953" s="70"/>
      <c r="C953" s="166"/>
    </row>
    <row r="954" spans="2:3" ht="13.2">
      <c r="B954" s="70"/>
      <c r="C954" s="166"/>
    </row>
    <row r="955" spans="2:3" ht="13.2">
      <c r="B955" s="70"/>
      <c r="C955" s="166"/>
    </row>
    <row r="956" spans="2:3" ht="13.2">
      <c r="B956" s="70"/>
      <c r="C956" s="166"/>
    </row>
    <row r="957" spans="2:3" ht="13.2">
      <c r="B957" s="70"/>
      <c r="C957" s="166"/>
    </row>
    <row r="958" spans="2:3" ht="13.2">
      <c r="B958" s="70"/>
      <c r="C958" s="166"/>
    </row>
    <row r="959" spans="2:3" ht="13.2">
      <c r="B959" s="70"/>
      <c r="C959" s="166"/>
    </row>
    <row r="960" spans="2:3" ht="13.2">
      <c r="B960" s="70"/>
      <c r="C960" s="166"/>
    </row>
    <row r="961" spans="2:3" ht="13.2">
      <c r="B961" s="70"/>
      <c r="C961" s="166"/>
    </row>
    <row r="962" spans="2:3" ht="13.2">
      <c r="B962" s="70"/>
      <c r="C962" s="166"/>
    </row>
    <row r="963" spans="2:3" ht="13.2">
      <c r="B963" s="70"/>
      <c r="C963" s="166"/>
    </row>
    <row r="964" spans="2:3" ht="13.2">
      <c r="B964" s="70"/>
      <c r="C964" s="166"/>
    </row>
    <row r="965" spans="2:3" ht="13.2">
      <c r="B965" s="70"/>
      <c r="C965" s="166"/>
    </row>
    <row r="966" spans="2:3" ht="13.2">
      <c r="B966" s="70"/>
      <c r="C966" s="166"/>
    </row>
    <row r="967" spans="2:3" ht="13.2">
      <c r="B967" s="70"/>
      <c r="C967" s="166"/>
    </row>
    <row r="968" spans="2:3" ht="13.2">
      <c r="B968" s="70"/>
      <c r="C968" s="166"/>
    </row>
    <row r="969" spans="2:3" ht="13.2">
      <c r="B969" s="70"/>
      <c r="C969" s="166"/>
    </row>
    <row r="970" spans="2:3" ht="13.2">
      <c r="B970" s="70"/>
      <c r="C970" s="166"/>
    </row>
    <row r="971" spans="2:3" ht="13.2">
      <c r="B971" s="70"/>
      <c r="C971" s="166"/>
    </row>
    <row r="972" spans="2:3" ht="13.2">
      <c r="B972" s="70"/>
      <c r="C972" s="166"/>
    </row>
    <row r="973" spans="2:3" ht="13.2">
      <c r="B973" s="70"/>
      <c r="C973" s="166"/>
    </row>
    <row r="974" spans="2:3" ht="13.2">
      <c r="B974" s="70"/>
      <c r="C974" s="166"/>
    </row>
    <row r="975" spans="2:3" ht="13.2">
      <c r="B975" s="70"/>
      <c r="C975" s="166"/>
    </row>
    <row r="976" spans="2:3" ht="13.2">
      <c r="B976" s="70"/>
      <c r="C976" s="166"/>
    </row>
    <row r="977" spans="2:3" ht="13.2">
      <c r="B977" s="70"/>
      <c r="C977" s="166"/>
    </row>
    <row r="978" spans="2:3" ht="13.2">
      <c r="B978" s="70"/>
      <c r="C978" s="166"/>
    </row>
    <row r="979" spans="2:3" ht="13.2">
      <c r="B979" s="70"/>
      <c r="C979" s="166"/>
    </row>
    <row r="980" spans="2:3" ht="13.2">
      <c r="B980" s="70"/>
      <c r="C980" s="166"/>
    </row>
    <row r="981" spans="2:3" ht="13.2">
      <c r="B981" s="70"/>
      <c r="C981" s="166"/>
    </row>
    <row r="982" spans="2:3" ht="13.2">
      <c r="B982" s="70"/>
      <c r="C982" s="166"/>
    </row>
    <row r="983" spans="2:3" ht="13.2">
      <c r="B983" s="70"/>
      <c r="C983" s="166"/>
    </row>
    <row r="984" spans="2:3" ht="13.2">
      <c r="B984" s="70"/>
      <c r="C984" s="166"/>
    </row>
    <row r="985" spans="2:3" ht="13.2">
      <c r="B985" s="70"/>
      <c r="C985" s="166"/>
    </row>
    <row r="986" spans="2:3" ht="13.2">
      <c r="B986" s="70"/>
      <c r="C986" s="166"/>
    </row>
    <row r="987" spans="2:3" ht="13.2">
      <c r="B987" s="70"/>
      <c r="C987" s="166"/>
    </row>
    <row r="988" spans="2:3" ht="13.2">
      <c r="B988" s="70"/>
      <c r="C988" s="166"/>
    </row>
    <row r="989" spans="2:3" ht="13.2">
      <c r="B989" s="70"/>
      <c r="C989" s="166"/>
    </row>
    <row r="990" spans="2:3" ht="13.2">
      <c r="B990" s="70"/>
      <c r="C990" s="166"/>
    </row>
    <row r="991" spans="2:3" ht="13.2">
      <c r="B991" s="70"/>
      <c r="C991" s="166"/>
    </row>
    <row r="992" spans="2:3" ht="13.2">
      <c r="B992" s="70"/>
      <c r="C992" s="166"/>
    </row>
    <row r="993" spans="2:3" ht="13.2">
      <c r="B993" s="70"/>
      <c r="C993" s="166"/>
    </row>
    <row r="994" spans="2:3" ht="13.2">
      <c r="B994" s="70"/>
      <c r="C994" s="166"/>
    </row>
    <row r="995" spans="2:3" ht="13.2">
      <c r="B995" s="70"/>
      <c r="C995" s="166"/>
    </row>
    <row r="996" spans="2:3" ht="13.2">
      <c r="B996" s="70"/>
      <c r="C996" s="166"/>
    </row>
    <row r="997" spans="2:3" ht="13.2">
      <c r="B997" s="70"/>
      <c r="C997" s="166"/>
    </row>
    <row r="998" spans="2:3" ht="13.2">
      <c r="B998" s="70"/>
      <c r="C998" s="166"/>
    </row>
    <row r="999" spans="2:3" ht="13.2">
      <c r="B999" s="70"/>
      <c r="C999" s="166"/>
    </row>
    <row r="1000" spans="2:3" ht="13.2">
      <c r="B1000" s="70"/>
      <c r="C1000" s="166"/>
    </row>
    <row r="1001" spans="2:3" ht="13.2">
      <c r="B1001" s="70"/>
      <c r="C1001" s="166"/>
    </row>
    <row r="1002" spans="2:3" ht="13.2">
      <c r="B1002" s="70"/>
      <c r="C1002" s="166"/>
    </row>
  </sheetData>
  <mergeCells count="1">
    <mergeCell ref="A1:D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283</v>
      </c>
      <c r="C1" s="1" t="s">
        <v>289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'Selsdon &amp; Add Village'!D12</f>
        <v>8160</v>
      </c>
      <c r="C2" s="23">
        <f>'Selsdon &amp; Add Village'!D22</f>
        <v>8000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C3" si="0">SUM(8000-B2)</f>
        <v>-160</v>
      </c>
      <c r="C3" s="170">
        <f t="shared" si="0"/>
        <v>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964"/>
  <sheetViews>
    <sheetView workbookViewId="0"/>
  </sheetViews>
  <sheetFormatPr defaultColWidth="14.44140625" defaultRowHeight="15.75" customHeight="1"/>
  <cols>
    <col min="2" max="2" width="17.109375" customWidth="1"/>
    <col min="3" max="3" width="61.5546875" customWidth="1"/>
    <col min="4" max="4" width="17.33203125" customWidth="1"/>
  </cols>
  <sheetData>
    <row r="1" spans="1:4" ht="22.5" customHeight="1">
      <c r="A1" s="243" t="s">
        <v>297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8</v>
      </c>
    </row>
    <row r="3" spans="1:4" ht="14.4">
      <c r="A3" s="9" t="s">
        <v>298</v>
      </c>
      <c r="B3" s="11">
        <v>8000</v>
      </c>
      <c r="C3" s="119"/>
      <c r="D3" s="19"/>
    </row>
    <row r="4" spans="1:4" ht="14.4">
      <c r="A4" s="17"/>
      <c r="B4" s="19"/>
      <c r="C4" s="120" t="s">
        <v>285</v>
      </c>
      <c r="D4" s="11">
        <v>1375</v>
      </c>
    </row>
    <row r="5" spans="1:4" ht="14.4">
      <c r="A5" s="17"/>
      <c r="B5" s="19"/>
      <c r="C5" s="120" t="s">
        <v>101</v>
      </c>
      <c r="D5" s="11">
        <v>1000</v>
      </c>
    </row>
    <row r="6" spans="1:4" ht="14.4">
      <c r="A6" s="17"/>
      <c r="B6" s="19"/>
      <c r="C6" s="120" t="s">
        <v>299</v>
      </c>
      <c r="D6" s="11">
        <v>500</v>
      </c>
    </row>
    <row r="7" spans="1:4" ht="14.4">
      <c r="A7" s="17"/>
      <c r="B7" s="19"/>
      <c r="C7" s="120" t="s">
        <v>300</v>
      </c>
      <c r="D7" s="11">
        <v>1500</v>
      </c>
    </row>
    <row r="8" spans="1:4" ht="14.4">
      <c r="A8" s="17"/>
      <c r="B8" s="19"/>
      <c r="C8" s="120" t="s">
        <v>301</v>
      </c>
      <c r="D8" s="11">
        <v>531</v>
      </c>
    </row>
    <row r="9" spans="1:4" ht="14.4">
      <c r="A9" s="17"/>
      <c r="B9" s="19"/>
      <c r="C9" s="120" t="s">
        <v>302</v>
      </c>
      <c r="D9" s="11">
        <v>2700</v>
      </c>
    </row>
    <row r="10" spans="1:4" ht="14.4">
      <c r="A10" s="17"/>
      <c r="B10" s="19"/>
      <c r="C10" s="120" t="s">
        <v>303</v>
      </c>
      <c r="D10" s="11">
        <v>390</v>
      </c>
    </row>
    <row r="11" spans="1:4" ht="14.4">
      <c r="A11" s="17"/>
      <c r="B11" s="19"/>
      <c r="C11" s="119"/>
      <c r="D11" s="19"/>
    </row>
    <row r="12" spans="1:4" ht="14.4">
      <c r="A12" s="22"/>
      <c r="B12" s="30"/>
      <c r="C12" s="24" t="s">
        <v>14</v>
      </c>
      <c r="D12" s="26">
        <f>SUM(D4:D11)</f>
        <v>7996</v>
      </c>
    </row>
    <row r="13" spans="1:4" ht="18">
      <c r="A13" s="28"/>
      <c r="B13" s="30"/>
      <c r="C13" s="32" t="s">
        <v>22</v>
      </c>
      <c r="D13" s="34">
        <f>B3-D12</f>
        <v>4</v>
      </c>
    </row>
    <row r="14" spans="1:4" ht="14.4">
      <c r="A14" s="36" t="s">
        <v>304</v>
      </c>
      <c r="B14" s="38">
        <v>8000</v>
      </c>
      <c r="C14" s="121"/>
      <c r="D14" s="45"/>
    </row>
    <row r="15" spans="1:4" ht="14.4">
      <c r="A15" s="43"/>
      <c r="B15" s="45"/>
      <c r="C15" s="123" t="s">
        <v>305</v>
      </c>
      <c r="D15" s="38">
        <v>550</v>
      </c>
    </row>
    <row r="16" spans="1:4" ht="14.4">
      <c r="A16" s="43"/>
      <c r="B16" s="45"/>
      <c r="C16" s="123" t="s">
        <v>16</v>
      </c>
      <c r="D16" s="38">
        <v>1000</v>
      </c>
    </row>
    <row r="17" spans="1:4" ht="14.4">
      <c r="A17" s="43"/>
      <c r="B17" s="45"/>
      <c r="C17" s="123" t="s">
        <v>285</v>
      </c>
      <c r="D17" s="38">
        <v>1375</v>
      </c>
    </row>
    <row r="18" spans="1:4" ht="14.4">
      <c r="A18" s="43"/>
      <c r="B18" s="45"/>
      <c r="C18" s="123" t="s">
        <v>101</v>
      </c>
      <c r="D18" s="38">
        <v>1000</v>
      </c>
    </row>
    <row r="19" spans="1:4" ht="14.4">
      <c r="A19" s="183"/>
      <c r="B19" s="184"/>
      <c r="C19" s="185" t="s">
        <v>306</v>
      </c>
      <c r="D19" s="186">
        <v>2802</v>
      </c>
    </row>
    <row r="20" spans="1:4" ht="14.4">
      <c r="A20" s="83"/>
      <c r="B20" s="50"/>
      <c r="C20" s="163" t="s">
        <v>307</v>
      </c>
      <c r="D20" s="51">
        <v>1273</v>
      </c>
    </row>
    <row r="21" spans="1:4" ht="14.4">
      <c r="A21" s="83"/>
      <c r="B21" s="50"/>
      <c r="C21" s="187"/>
      <c r="D21" s="50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8">
      <c r="A23" s="28"/>
      <c r="B23" s="30"/>
      <c r="C23" s="32" t="s">
        <v>22</v>
      </c>
      <c r="D23" s="34">
        <f>B14-D22</f>
        <v>0</v>
      </c>
    </row>
    <row r="24" spans="1:4" ht="13.2">
      <c r="B24" s="70"/>
      <c r="C24" s="166"/>
      <c r="D24" s="70"/>
    </row>
    <row r="25" spans="1:4" ht="13.2">
      <c r="B25" s="70"/>
      <c r="C25" s="166"/>
      <c r="D25" s="70"/>
    </row>
    <row r="26" spans="1:4" ht="13.2">
      <c r="B26" s="70"/>
      <c r="C26" s="166"/>
      <c r="D26" s="70"/>
    </row>
    <row r="27" spans="1:4" ht="13.2">
      <c r="B27" s="70"/>
      <c r="C27" s="166"/>
      <c r="D27" s="70"/>
    </row>
    <row r="28" spans="1:4" ht="13.2">
      <c r="B28" s="70"/>
      <c r="C28" s="166"/>
      <c r="D28" s="70"/>
    </row>
    <row r="29" spans="1:4" ht="13.2">
      <c r="B29" s="70"/>
      <c r="C29" s="166"/>
      <c r="D29" s="70"/>
    </row>
    <row r="30" spans="1:4" ht="13.2">
      <c r="B30" s="70"/>
      <c r="C30" s="166"/>
      <c r="D30" s="70"/>
    </row>
    <row r="31" spans="1:4" ht="13.2">
      <c r="B31" s="70"/>
      <c r="C31" s="166"/>
      <c r="D31" s="70"/>
    </row>
    <row r="32" spans="1:4" ht="13.2">
      <c r="B32" s="70"/>
      <c r="C32" s="166"/>
      <c r="D32" s="70"/>
    </row>
    <row r="33" spans="2:4" ht="13.2">
      <c r="B33" s="70"/>
      <c r="C33" s="166"/>
      <c r="D33" s="70"/>
    </row>
    <row r="34" spans="2:4" ht="13.2">
      <c r="B34" s="70"/>
      <c r="C34" s="166"/>
      <c r="D34" s="70"/>
    </row>
    <row r="35" spans="2:4" ht="13.2">
      <c r="B35" s="70"/>
      <c r="C35" s="166"/>
      <c r="D35" s="70"/>
    </row>
    <row r="36" spans="2:4" ht="13.2">
      <c r="B36" s="70"/>
      <c r="C36" s="166"/>
      <c r="D36" s="70"/>
    </row>
    <row r="37" spans="2:4" ht="13.2">
      <c r="B37" s="70"/>
      <c r="C37" s="166"/>
      <c r="D37" s="70"/>
    </row>
    <row r="38" spans="2:4" ht="13.2">
      <c r="B38" s="70"/>
      <c r="C38" s="166"/>
      <c r="D38" s="70"/>
    </row>
    <row r="39" spans="2:4" ht="13.2">
      <c r="B39" s="70"/>
      <c r="C39" s="166"/>
      <c r="D39" s="70"/>
    </row>
    <row r="40" spans="2:4" ht="13.2">
      <c r="B40" s="70"/>
      <c r="C40" s="166"/>
      <c r="D40" s="70"/>
    </row>
    <row r="41" spans="2:4" ht="13.2">
      <c r="B41" s="70"/>
      <c r="C41" s="166"/>
      <c r="D41" s="70"/>
    </row>
    <row r="42" spans="2:4" ht="13.2">
      <c r="B42" s="70"/>
      <c r="C42" s="166"/>
      <c r="D42" s="70"/>
    </row>
    <row r="43" spans="2:4" ht="13.2">
      <c r="B43" s="70"/>
      <c r="C43" s="166"/>
      <c r="D43" s="70"/>
    </row>
    <row r="44" spans="2:4" ht="13.2">
      <c r="B44" s="70"/>
      <c r="C44" s="166"/>
      <c r="D44" s="70"/>
    </row>
    <row r="45" spans="2:4" ht="13.2">
      <c r="B45" s="70"/>
      <c r="C45" s="166"/>
      <c r="D45" s="70"/>
    </row>
    <row r="46" spans="2:4" ht="13.2">
      <c r="B46" s="70"/>
      <c r="C46" s="166"/>
      <c r="D46" s="70"/>
    </row>
    <row r="47" spans="2:4" ht="13.2">
      <c r="B47" s="70"/>
      <c r="C47" s="166"/>
      <c r="D47" s="70"/>
    </row>
    <row r="48" spans="2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cols>
    <col min="4" max="4" width="18" customWidth="1"/>
  </cols>
  <sheetData>
    <row r="1" spans="1:26" ht="15.75" customHeight="1">
      <c r="A1" s="74"/>
      <c r="B1" s="1" t="s">
        <v>23</v>
      </c>
      <c r="C1" s="1" t="s">
        <v>45</v>
      </c>
      <c r="D1" s="75" t="s">
        <v>46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'Addiscombe West'!D21</f>
        <v>8271.4500000000007</v>
      </c>
      <c r="C2" s="21">
        <f>'Addiscombe West'!D12</f>
        <v>5026.67</v>
      </c>
      <c r="D2" s="21">
        <f>'Addiscombe West'!D31</f>
        <v>8026.66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SUM(8328.1212-B2)</f>
        <v>56.671199999998862</v>
      </c>
      <c r="C3" s="21">
        <f t="shared" ref="C3:D3" si="0">SUM(8000-C2)</f>
        <v>2973.33</v>
      </c>
      <c r="D3" s="21">
        <f t="shared" si="0"/>
        <v>-26.659999999999854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304</v>
      </c>
      <c r="C1" s="1" t="s">
        <v>298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'Selsdon Vale &amp; Forestdale'!D22</f>
        <v>8000</v>
      </c>
      <c r="C2" s="21">
        <f>'Selsdon Vale &amp; Forestdale'!D12</f>
        <v>7996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C3" si="0">SUM(8000-B2)</f>
        <v>0</v>
      </c>
      <c r="C3" s="170">
        <f t="shared" si="0"/>
        <v>4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/>
  </sheetViews>
  <sheetFormatPr defaultColWidth="14.44140625" defaultRowHeight="15.75" customHeight="1"/>
  <cols>
    <col min="2" max="2" width="18.33203125" customWidth="1"/>
    <col min="3" max="3" width="62.5546875" customWidth="1"/>
    <col min="4" max="4" width="17.33203125" customWidth="1"/>
  </cols>
  <sheetData>
    <row r="1" spans="1:4" ht="21" customHeight="1">
      <c r="A1" s="244" t="s">
        <v>308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188" t="s">
        <v>187</v>
      </c>
    </row>
    <row r="3" spans="1:4" ht="14.4">
      <c r="A3" s="9" t="s">
        <v>309</v>
      </c>
      <c r="B3" s="11">
        <v>8000</v>
      </c>
      <c r="C3" s="189"/>
      <c r="D3" s="190"/>
    </row>
    <row r="4" spans="1:4" ht="14.4">
      <c r="A4" s="17"/>
      <c r="B4" s="19"/>
      <c r="C4" s="120" t="s">
        <v>310</v>
      </c>
      <c r="D4" s="147">
        <v>2500</v>
      </c>
    </row>
    <row r="5" spans="1:4" ht="14.4">
      <c r="A5" s="17"/>
      <c r="B5" s="19"/>
      <c r="C5" s="120" t="s">
        <v>311</v>
      </c>
      <c r="D5" s="147">
        <v>1500</v>
      </c>
    </row>
    <row r="6" spans="1:4" ht="14.4">
      <c r="A6" s="17"/>
      <c r="B6" s="19"/>
      <c r="C6" s="120" t="s">
        <v>312</v>
      </c>
      <c r="D6" s="147">
        <v>2377.08</v>
      </c>
    </row>
    <row r="7" spans="1:4" ht="14.4">
      <c r="A7" s="17"/>
      <c r="B7" s="19"/>
      <c r="C7" s="93" t="s">
        <v>313</v>
      </c>
      <c r="D7" s="147">
        <v>700</v>
      </c>
    </row>
    <row r="8" spans="1:4" ht="14.4">
      <c r="A8" s="17"/>
      <c r="B8" s="19"/>
      <c r="C8" s="120" t="s">
        <v>69</v>
      </c>
      <c r="D8" s="147">
        <v>3000</v>
      </c>
    </row>
    <row r="9" spans="1:4" ht="14.4">
      <c r="A9" s="17"/>
      <c r="B9" s="19"/>
      <c r="C9" s="120" t="s">
        <v>314</v>
      </c>
      <c r="D9" s="147">
        <v>2500</v>
      </c>
    </row>
    <row r="10" spans="1:4" ht="14.4">
      <c r="A10" s="17"/>
      <c r="B10" s="19"/>
      <c r="C10" s="120" t="s">
        <v>315</v>
      </c>
      <c r="D10" s="147">
        <v>1300</v>
      </c>
    </row>
    <row r="11" spans="1:4" ht="14.4">
      <c r="A11" s="17"/>
      <c r="B11" s="19"/>
      <c r="C11" s="93" t="s">
        <v>316</v>
      </c>
      <c r="D11" s="147">
        <v>230.94</v>
      </c>
    </row>
    <row r="12" spans="1:4" ht="14.4">
      <c r="A12" s="36" t="s">
        <v>317</v>
      </c>
      <c r="B12" s="38">
        <v>8000</v>
      </c>
      <c r="C12" s="57" t="s">
        <v>318</v>
      </c>
      <c r="D12" s="191">
        <v>129.24</v>
      </c>
    </row>
    <row r="13" spans="1:4" ht="14.4">
      <c r="A13" s="43"/>
      <c r="B13" s="45"/>
      <c r="C13" s="123" t="s">
        <v>312</v>
      </c>
      <c r="D13" s="191">
        <v>3995</v>
      </c>
    </row>
    <row r="14" spans="1:4" ht="14.4">
      <c r="A14" s="43"/>
      <c r="B14" s="45"/>
      <c r="C14" s="123" t="s">
        <v>319</v>
      </c>
      <c r="D14" s="191">
        <v>1500</v>
      </c>
    </row>
    <row r="15" spans="1:4" ht="14.4">
      <c r="A15" s="43"/>
      <c r="B15" s="45"/>
      <c r="C15" s="123" t="s">
        <v>320</v>
      </c>
      <c r="D15" s="191">
        <v>2149</v>
      </c>
    </row>
    <row r="16" spans="1:4" ht="14.4">
      <c r="A16" s="43"/>
      <c r="B16" s="45"/>
      <c r="C16" s="123" t="s">
        <v>321</v>
      </c>
      <c r="D16" s="191">
        <v>1500</v>
      </c>
    </row>
    <row r="17" spans="1:4" ht="14.4">
      <c r="A17" s="43"/>
      <c r="B17" s="45"/>
      <c r="C17" s="123" t="s">
        <v>322</v>
      </c>
      <c r="D17" s="191">
        <v>618.66999999999996</v>
      </c>
    </row>
    <row r="18" spans="1:4" ht="14.4">
      <c r="A18" s="43"/>
      <c r="B18" s="45"/>
      <c r="C18" s="121"/>
      <c r="D18" s="192"/>
    </row>
    <row r="19" spans="1:4" ht="14.4">
      <c r="A19" s="43"/>
      <c r="B19" s="45"/>
      <c r="C19" s="121"/>
      <c r="D19" s="192"/>
    </row>
    <row r="20" spans="1:4" ht="14.4">
      <c r="A20" s="52" t="s">
        <v>323</v>
      </c>
      <c r="B20" s="54">
        <v>8000</v>
      </c>
      <c r="C20" s="124"/>
      <c r="D20" s="193"/>
    </row>
    <row r="21" spans="1:4" ht="14.4">
      <c r="A21" s="58"/>
      <c r="B21" s="59"/>
      <c r="C21" s="125"/>
      <c r="D21" s="193"/>
    </row>
    <row r="22" spans="1:4" ht="14.4">
      <c r="A22" s="58"/>
      <c r="B22" s="59"/>
      <c r="C22" s="124"/>
      <c r="D22" s="193"/>
    </row>
    <row r="23" spans="1:4" ht="14.4">
      <c r="A23" s="58"/>
      <c r="B23" s="59"/>
      <c r="C23" s="124"/>
      <c r="D23" s="193"/>
    </row>
    <row r="24" spans="1:4" ht="14.4">
      <c r="A24" s="58"/>
      <c r="B24" s="59"/>
      <c r="C24" s="124"/>
      <c r="D24" s="193"/>
    </row>
    <row r="25" spans="1:4" ht="14.4">
      <c r="A25" s="58"/>
      <c r="B25" s="59"/>
      <c r="C25" s="124"/>
      <c r="D25" s="193"/>
    </row>
    <row r="26" spans="1:4" ht="14.4">
      <c r="A26" s="58"/>
      <c r="B26" s="59"/>
      <c r="C26" s="124"/>
      <c r="D26" s="193"/>
    </row>
    <row r="27" spans="1:4" ht="14.4">
      <c r="A27" s="22" t="s">
        <v>267</v>
      </c>
      <c r="B27" s="30">
        <f>SUM(B3:B26)</f>
        <v>24000</v>
      </c>
      <c r="C27" s="24" t="s">
        <v>14</v>
      </c>
      <c r="D27" s="149">
        <f>SUM(D4:D26)</f>
        <v>23999.93</v>
      </c>
    </row>
    <row r="28" spans="1:4" ht="18">
      <c r="A28" s="28"/>
      <c r="B28" s="30"/>
      <c r="C28" s="32" t="s">
        <v>22</v>
      </c>
      <c r="D28" s="150">
        <f>B27-D27</f>
        <v>6.9999999999708962E-2</v>
      </c>
    </row>
    <row r="29" spans="1:4" ht="14.4">
      <c r="A29" s="69"/>
      <c r="B29" s="67"/>
      <c r="C29" s="165"/>
      <c r="D29" s="194"/>
    </row>
    <row r="30" spans="1:4" ht="14.4">
      <c r="A30" s="69"/>
      <c r="B30" s="67"/>
      <c r="C30" s="165"/>
      <c r="D30" s="152"/>
    </row>
    <row r="31" spans="1:4" ht="14.4">
      <c r="A31" s="69"/>
      <c r="B31" s="67"/>
      <c r="C31" s="165"/>
      <c r="D31" s="152"/>
    </row>
    <row r="32" spans="1:4" ht="14.4">
      <c r="A32" s="69"/>
      <c r="B32" s="67"/>
      <c r="C32" s="165"/>
      <c r="D32" s="152"/>
    </row>
    <row r="33" spans="1:4" ht="14.4">
      <c r="A33" s="69"/>
      <c r="B33" s="67"/>
      <c r="C33" s="165"/>
      <c r="D33" s="152"/>
    </row>
    <row r="34" spans="1:4" ht="14.4">
      <c r="A34" s="69"/>
      <c r="B34" s="67"/>
      <c r="C34" s="165"/>
      <c r="D34" s="152"/>
    </row>
    <row r="35" spans="1:4" ht="14.4">
      <c r="A35" s="69"/>
      <c r="B35" s="67"/>
      <c r="C35" s="165"/>
      <c r="D35" s="152"/>
    </row>
    <row r="36" spans="1:4" ht="14.4">
      <c r="A36" s="69"/>
      <c r="B36" s="67"/>
      <c r="C36" s="165"/>
      <c r="D36" s="152"/>
    </row>
    <row r="37" spans="1:4" ht="14.4">
      <c r="A37" s="69"/>
      <c r="B37" s="67"/>
      <c r="C37" s="165"/>
      <c r="D37" s="152"/>
    </row>
    <row r="38" spans="1:4" ht="13.2">
      <c r="B38" s="70"/>
      <c r="C38" s="166"/>
      <c r="D38" s="151"/>
    </row>
    <row r="39" spans="1:4" ht="13.2">
      <c r="B39" s="70"/>
      <c r="C39" s="166"/>
      <c r="D39" s="151"/>
    </row>
    <row r="40" spans="1:4" ht="13.2">
      <c r="B40" s="70"/>
      <c r="C40" s="166"/>
      <c r="D40" s="151"/>
    </row>
    <row r="41" spans="1:4" ht="13.2">
      <c r="B41" s="70"/>
      <c r="C41" s="166"/>
      <c r="D41" s="151"/>
    </row>
    <row r="42" spans="1:4" ht="13.2">
      <c r="B42" s="70"/>
      <c r="C42" s="166"/>
      <c r="D42" s="151"/>
    </row>
    <row r="43" spans="1:4" ht="13.2">
      <c r="B43" s="70"/>
      <c r="C43" s="166"/>
      <c r="D43" s="151"/>
    </row>
    <row r="44" spans="1:4" ht="13.2">
      <c r="B44" s="70"/>
      <c r="C44" s="166"/>
      <c r="D44" s="151"/>
    </row>
    <row r="45" spans="1:4" ht="13.2">
      <c r="B45" s="70"/>
      <c r="C45" s="166"/>
      <c r="D45" s="151"/>
    </row>
    <row r="46" spans="1:4" ht="13.2">
      <c r="B46" s="70"/>
      <c r="C46" s="166"/>
      <c r="D46" s="151"/>
    </row>
    <row r="47" spans="1:4" ht="13.2">
      <c r="B47" s="70"/>
      <c r="C47" s="166"/>
      <c r="D47" s="151"/>
    </row>
    <row r="48" spans="1:4" ht="13.2">
      <c r="B48" s="70"/>
      <c r="C48" s="166"/>
      <c r="D48" s="151"/>
    </row>
    <row r="49" spans="2:4" ht="13.2">
      <c r="B49" s="70"/>
      <c r="C49" s="166"/>
      <c r="D49" s="151"/>
    </row>
    <row r="50" spans="2:4" ht="13.2">
      <c r="B50" s="70"/>
      <c r="C50" s="166"/>
      <c r="D50" s="151"/>
    </row>
    <row r="51" spans="2:4" ht="13.2">
      <c r="B51" s="70"/>
      <c r="C51" s="166"/>
      <c r="D51" s="151"/>
    </row>
    <row r="52" spans="2:4" ht="13.2">
      <c r="B52" s="70"/>
      <c r="C52" s="166"/>
      <c r="D52" s="151"/>
    </row>
    <row r="53" spans="2:4" ht="13.2">
      <c r="B53" s="70"/>
      <c r="C53" s="166"/>
      <c r="D53" s="151"/>
    </row>
    <row r="54" spans="2:4" ht="13.2">
      <c r="B54" s="70"/>
      <c r="C54" s="166"/>
      <c r="D54" s="151"/>
    </row>
    <row r="55" spans="2:4" ht="13.2">
      <c r="B55" s="70"/>
      <c r="C55" s="166"/>
      <c r="D55" s="151"/>
    </row>
    <row r="56" spans="2:4" ht="13.2">
      <c r="B56" s="70"/>
      <c r="C56" s="166"/>
      <c r="D56" s="151"/>
    </row>
    <row r="57" spans="2:4" ht="13.2">
      <c r="B57" s="70"/>
      <c r="C57" s="166"/>
      <c r="D57" s="151"/>
    </row>
    <row r="58" spans="2:4" ht="13.2">
      <c r="B58" s="70"/>
      <c r="C58" s="166"/>
      <c r="D58" s="151"/>
    </row>
    <row r="59" spans="2:4" ht="13.2">
      <c r="B59" s="70"/>
      <c r="C59" s="166"/>
      <c r="D59" s="151"/>
    </row>
    <row r="60" spans="2:4" ht="13.2">
      <c r="B60" s="70"/>
      <c r="C60" s="166"/>
      <c r="D60" s="151"/>
    </row>
    <row r="61" spans="2:4" ht="13.2">
      <c r="B61" s="70"/>
      <c r="C61" s="166"/>
      <c r="D61" s="151"/>
    </row>
    <row r="62" spans="2:4" ht="13.2">
      <c r="B62" s="70"/>
      <c r="C62" s="166"/>
      <c r="D62" s="151"/>
    </row>
    <row r="63" spans="2:4" ht="13.2">
      <c r="B63" s="70"/>
      <c r="C63" s="166"/>
      <c r="D63" s="151"/>
    </row>
    <row r="64" spans="2:4" ht="13.2">
      <c r="B64" s="70"/>
      <c r="C64" s="166"/>
      <c r="D64" s="151"/>
    </row>
    <row r="65" spans="2:4" ht="13.2">
      <c r="B65" s="70"/>
      <c r="C65" s="166"/>
      <c r="D65" s="151"/>
    </row>
    <row r="66" spans="2:4" ht="13.2">
      <c r="B66" s="70"/>
      <c r="C66" s="166"/>
      <c r="D66" s="151"/>
    </row>
    <row r="67" spans="2:4" ht="13.2">
      <c r="B67" s="70"/>
      <c r="C67" s="166"/>
      <c r="D67" s="151"/>
    </row>
    <row r="68" spans="2:4" ht="13.2">
      <c r="B68" s="70"/>
      <c r="C68" s="166"/>
      <c r="D68" s="151"/>
    </row>
    <row r="69" spans="2:4" ht="13.2">
      <c r="B69" s="70"/>
      <c r="C69" s="166"/>
      <c r="D69" s="151"/>
    </row>
    <row r="70" spans="2:4" ht="13.2">
      <c r="B70" s="70"/>
      <c r="C70" s="166"/>
      <c r="D70" s="151"/>
    </row>
    <row r="71" spans="2:4" ht="13.2">
      <c r="B71" s="70"/>
      <c r="C71" s="166"/>
      <c r="D71" s="151"/>
    </row>
    <row r="72" spans="2:4" ht="13.2">
      <c r="B72" s="70"/>
      <c r="C72" s="166"/>
      <c r="D72" s="151"/>
    </row>
    <row r="73" spans="2:4" ht="13.2">
      <c r="B73" s="70"/>
      <c r="C73" s="166"/>
      <c r="D73" s="151"/>
    </row>
    <row r="74" spans="2:4" ht="13.2">
      <c r="B74" s="70"/>
      <c r="C74" s="166"/>
      <c r="D74" s="151"/>
    </row>
    <row r="75" spans="2:4" ht="13.2">
      <c r="B75" s="70"/>
      <c r="C75" s="166"/>
      <c r="D75" s="151"/>
    </row>
    <row r="76" spans="2:4" ht="13.2">
      <c r="B76" s="70"/>
      <c r="C76" s="166"/>
      <c r="D76" s="151"/>
    </row>
    <row r="77" spans="2:4" ht="13.2">
      <c r="B77" s="70"/>
      <c r="C77" s="166"/>
      <c r="D77" s="151"/>
    </row>
    <row r="78" spans="2:4" ht="13.2">
      <c r="B78" s="70"/>
      <c r="C78" s="166"/>
      <c r="D78" s="151"/>
    </row>
    <row r="79" spans="2:4" ht="13.2">
      <c r="B79" s="70"/>
      <c r="C79" s="166"/>
      <c r="D79" s="151"/>
    </row>
    <row r="80" spans="2:4" ht="13.2">
      <c r="B80" s="70"/>
      <c r="C80" s="166"/>
      <c r="D80" s="151"/>
    </row>
    <row r="81" spans="2:4" ht="13.2">
      <c r="B81" s="70"/>
      <c r="C81" s="166"/>
      <c r="D81" s="151"/>
    </row>
    <row r="82" spans="2:4" ht="13.2">
      <c r="B82" s="70"/>
      <c r="C82" s="166"/>
      <c r="D82" s="151"/>
    </row>
    <row r="83" spans="2:4" ht="13.2">
      <c r="B83" s="70"/>
      <c r="C83" s="166"/>
      <c r="D83" s="151"/>
    </row>
    <row r="84" spans="2:4" ht="13.2">
      <c r="B84" s="70"/>
      <c r="C84" s="166"/>
      <c r="D84" s="151"/>
    </row>
    <row r="85" spans="2:4" ht="13.2">
      <c r="B85" s="70"/>
      <c r="C85" s="166"/>
      <c r="D85" s="151"/>
    </row>
    <row r="86" spans="2:4" ht="13.2">
      <c r="B86" s="70"/>
      <c r="C86" s="166"/>
      <c r="D86" s="151"/>
    </row>
    <row r="87" spans="2:4" ht="13.2">
      <c r="B87" s="70"/>
      <c r="C87" s="166"/>
      <c r="D87" s="151"/>
    </row>
    <row r="88" spans="2:4" ht="13.2">
      <c r="B88" s="70"/>
      <c r="C88" s="166"/>
      <c r="D88" s="151"/>
    </row>
    <row r="89" spans="2:4" ht="13.2">
      <c r="B89" s="70"/>
      <c r="C89" s="166"/>
      <c r="D89" s="151"/>
    </row>
    <row r="90" spans="2:4" ht="13.2">
      <c r="B90" s="70"/>
      <c r="C90" s="166"/>
      <c r="D90" s="151"/>
    </row>
    <row r="91" spans="2:4" ht="13.2">
      <c r="B91" s="70"/>
      <c r="C91" s="166"/>
      <c r="D91" s="151"/>
    </row>
    <row r="92" spans="2:4" ht="13.2">
      <c r="B92" s="70"/>
      <c r="C92" s="166"/>
      <c r="D92" s="151"/>
    </row>
    <row r="93" spans="2:4" ht="13.2">
      <c r="B93" s="70"/>
      <c r="C93" s="166"/>
      <c r="D93" s="151"/>
    </row>
    <row r="94" spans="2:4" ht="13.2">
      <c r="B94" s="70"/>
      <c r="C94" s="166"/>
      <c r="D94" s="151"/>
    </row>
    <row r="95" spans="2:4" ht="13.2">
      <c r="B95" s="70"/>
      <c r="C95" s="166"/>
      <c r="D95" s="151"/>
    </row>
    <row r="96" spans="2:4" ht="13.2">
      <c r="B96" s="70"/>
      <c r="C96" s="166"/>
      <c r="D96" s="151"/>
    </row>
    <row r="97" spans="2:4" ht="13.2">
      <c r="B97" s="70"/>
      <c r="C97" s="166"/>
      <c r="D97" s="151"/>
    </row>
    <row r="98" spans="2:4" ht="13.2">
      <c r="B98" s="70"/>
      <c r="C98" s="166"/>
      <c r="D98" s="151"/>
    </row>
    <row r="99" spans="2:4" ht="13.2">
      <c r="B99" s="70"/>
      <c r="C99" s="166"/>
      <c r="D99" s="151"/>
    </row>
    <row r="100" spans="2:4" ht="13.2">
      <c r="B100" s="70"/>
      <c r="C100" s="166"/>
      <c r="D100" s="151"/>
    </row>
    <row r="101" spans="2:4" ht="13.2">
      <c r="B101" s="70"/>
      <c r="C101" s="166"/>
      <c r="D101" s="151"/>
    </row>
    <row r="102" spans="2:4" ht="13.2">
      <c r="B102" s="70"/>
      <c r="C102" s="166"/>
      <c r="D102" s="151"/>
    </row>
    <row r="103" spans="2:4" ht="13.2">
      <c r="B103" s="70"/>
      <c r="C103" s="166"/>
      <c r="D103" s="151"/>
    </row>
    <row r="104" spans="2:4" ht="13.2">
      <c r="B104" s="70"/>
      <c r="C104" s="166"/>
      <c r="D104" s="151"/>
    </row>
    <row r="105" spans="2:4" ht="13.2">
      <c r="B105" s="70"/>
      <c r="C105" s="166"/>
      <c r="D105" s="151"/>
    </row>
    <row r="106" spans="2:4" ht="13.2">
      <c r="B106" s="70"/>
      <c r="C106" s="166"/>
      <c r="D106" s="151"/>
    </row>
    <row r="107" spans="2:4" ht="13.2">
      <c r="B107" s="70"/>
      <c r="C107" s="166"/>
      <c r="D107" s="151"/>
    </row>
    <row r="108" spans="2:4" ht="13.2">
      <c r="B108" s="70"/>
      <c r="C108" s="166"/>
      <c r="D108" s="151"/>
    </row>
    <row r="109" spans="2:4" ht="13.2">
      <c r="B109" s="70"/>
      <c r="C109" s="166"/>
      <c r="D109" s="151"/>
    </row>
    <row r="110" spans="2:4" ht="13.2">
      <c r="B110" s="70"/>
      <c r="C110" s="166"/>
      <c r="D110" s="151"/>
    </row>
    <row r="111" spans="2:4" ht="13.2">
      <c r="B111" s="70"/>
      <c r="C111" s="166"/>
      <c r="D111" s="151"/>
    </row>
    <row r="112" spans="2:4" ht="13.2">
      <c r="B112" s="70"/>
      <c r="C112" s="166"/>
      <c r="D112" s="151"/>
    </row>
    <row r="113" spans="2:4" ht="13.2">
      <c r="B113" s="70"/>
      <c r="C113" s="166"/>
      <c r="D113" s="151"/>
    </row>
    <row r="114" spans="2:4" ht="13.2">
      <c r="B114" s="70"/>
      <c r="C114" s="166"/>
      <c r="D114" s="151"/>
    </row>
    <row r="115" spans="2:4" ht="13.2">
      <c r="B115" s="70"/>
      <c r="C115" s="166"/>
      <c r="D115" s="151"/>
    </row>
    <row r="116" spans="2:4" ht="13.2">
      <c r="B116" s="70"/>
      <c r="C116" s="166"/>
      <c r="D116" s="151"/>
    </row>
    <row r="117" spans="2:4" ht="13.2">
      <c r="B117" s="70"/>
      <c r="C117" s="166"/>
      <c r="D117" s="151"/>
    </row>
    <row r="118" spans="2:4" ht="13.2">
      <c r="B118" s="70"/>
      <c r="C118" s="166"/>
      <c r="D118" s="151"/>
    </row>
    <row r="119" spans="2:4" ht="13.2">
      <c r="B119" s="70"/>
      <c r="C119" s="166"/>
      <c r="D119" s="151"/>
    </row>
    <row r="120" spans="2:4" ht="13.2">
      <c r="B120" s="70"/>
      <c r="C120" s="166"/>
      <c r="D120" s="151"/>
    </row>
    <row r="121" spans="2:4" ht="13.2">
      <c r="B121" s="70"/>
      <c r="C121" s="166"/>
      <c r="D121" s="151"/>
    </row>
    <row r="122" spans="2:4" ht="13.2">
      <c r="B122" s="70"/>
      <c r="C122" s="166"/>
      <c r="D122" s="151"/>
    </row>
    <row r="123" spans="2:4" ht="13.2">
      <c r="B123" s="70"/>
      <c r="C123" s="166"/>
      <c r="D123" s="151"/>
    </row>
    <row r="124" spans="2:4" ht="13.2">
      <c r="B124" s="70"/>
      <c r="C124" s="166"/>
      <c r="D124" s="151"/>
    </row>
    <row r="125" spans="2:4" ht="13.2">
      <c r="B125" s="70"/>
      <c r="C125" s="166"/>
      <c r="D125" s="151"/>
    </row>
    <row r="126" spans="2:4" ht="13.2">
      <c r="B126" s="70"/>
      <c r="C126" s="166"/>
      <c r="D126" s="151"/>
    </row>
    <row r="127" spans="2:4" ht="13.2">
      <c r="B127" s="70"/>
      <c r="C127" s="166"/>
      <c r="D127" s="151"/>
    </row>
    <row r="128" spans="2:4" ht="13.2">
      <c r="B128" s="70"/>
      <c r="C128" s="166"/>
      <c r="D128" s="151"/>
    </row>
    <row r="129" spans="2:4" ht="13.2">
      <c r="B129" s="70"/>
      <c r="C129" s="166"/>
      <c r="D129" s="151"/>
    </row>
    <row r="130" spans="2:4" ht="13.2">
      <c r="B130" s="70"/>
      <c r="C130" s="166"/>
      <c r="D130" s="151"/>
    </row>
    <row r="131" spans="2:4" ht="13.2">
      <c r="B131" s="70"/>
      <c r="C131" s="166"/>
      <c r="D131" s="151"/>
    </row>
    <row r="132" spans="2:4" ht="13.2">
      <c r="B132" s="70"/>
      <c r="C132" s="166"/>
      <c r="D132" s="151"/>
    </row>
    <row r="133" spans="2:4" ht="13.2">
      <c r="B133" s="70"/>
      <c r="C133" s="166"/>
      <c r="D133" s="151"/>
    </row>
    <row r="134" spans="2:4" ht="13.2">
      <c r="B134" s="70"/>
      <c r="C134" s="166"/>
      <c r="D134" s="151"/>
    </row>
    <row r="135" spans="2:4" ht="13.2">
      <c r="B135" s="70"/>
      <c r="C135" s="166"/>
      <c r="D135" s="151"/>
    </row>
    <row r="136" spans="2:4" ht="13.2">
      <c r="B136" s="70"/>
      <c r="C136" s="166"/>
      <c r="D136" s="151"/>
    </row>
    <row r="137" spans="2:4" ht="13.2">
      <c r="B137" s="70"/>
      <c r="C137" s="166"/>
      <c r="D137" s="151"/>
    </row>
    <row r="138" spans="2:4" ht="13.2">
      <c r="B138" s="70"/>
      <c r="C138" s="166"/>
      <c r="D138" s="151"/>
    </row>
    <row r="139" spans="2:4" ht="13.2">
      <c r="B139" s="70"/>
      <c r="C139" s="166"/>
      <c r="D139" s="151"/>
    </row>
    <row r="140" spans="2:4" ht="13.2">
      <c r="B140" s="70"/>
      <c r="C140" s="166"/>
      <c r="D140" s="151"/>
    </row>
    <row r="141" spans="2:4" ht="13.2">
      <c r="B141" s="70"/>
      <c r="C141" s="166"/>
      <c r="D141" s="151"/>
    </row>
    <row r="142" spans="2:4" ht="13.2">
      <c r="B142" s="70"/>
      <c r="C142" s="166"/>
      <c r="D142" s="151"/>
    </row>
    <row r="143" spans="2:4" ht="13.2">
      <c r="B143" s="70"/>
      <c r="C143" s="166"/>
      <c r="D143" s="151"/>
    </row>
    <row r="144" spans="2:4" ht="13.2">
      <c r="B144" s="70"/>
      <c r="C144" s="166"/>
      <c r="D144" s="151"/>
    </row>
    <row r="145" spans="2:4" ht="13.2">
      <c r="B145" s="70"/>
      <c r="C145" s="166"/>
      <c r="D145" s="151"/>
    </row>
    <row r="146" spans="2:4" ht="13.2">
      <c r="B146" s="70"/>
      <c r="C146" s="166"/>
      <c r="D146" s="151"/>
    </row>
    <row r="147" spans="2:4" ht="13.2">
      <c r="B147" s="70"/>
      <c r="C147" s="166"/>
      <c r="D147" s="151"/>
    </row>
    <row r="148" spans="2:4" ht="13.2">
      <c r="B148" s="70"/>
      <c r="C148" s="166"/>
      <c r="D148" s="151"/>
    </row>
    <row r="149" spans="2:4" ht="13.2">
      <c r="B149" s="70"/>
      <c r="C149" s="166"/>
      <c r="D149" s="151"/>
    </row>
    <row r="150" spans="2:4" ht="13.2">
      <c r="B150" s="70"/>
      <c r="C150" s="166"/>
      <c r="D150" s="151"/>
    </row>
    <row r="151" spans="2:4" ht="13.2">
      <c r="B151" s="70"/>
      <c r="C151" s="166"/>
      <c r="D151" s="151"/>
    </row>
    <row r="152" spans="2:4" ht="13.2">
      <c r="B152" s="70"/>
      <c r="C152" s="166"/>
      <c r="D152" s="151"/>
    </row>
    <row r="153" spans="2:4" ht="13.2">
      <c r="B153" s="70"/>
      <c r="C153" s="166"/>
      <c r="D153" s="151"/>
    </row>
    <row r="154" spans="2:4" ht="13.2">
      <c r="B154" s="70"/>
      <c r="C154" s="166"/>
      <c r="D154" s="151"/>
    </row>
    <row r="155" spans="2:4" ht="13.2">
      <c r="B155" s="70"/>
      <c r="C155" s="166"/>
      <c r="D155" s="151"/>
    </row>
    <row r="156" spans="2:4" ht="13.2">
      <c r="B156" s="70"/>
      <c r="C156" s="166"/>
      <c r="D156" s="151"/>
    </row>
    <row r="157" spans="2:4" ht="13.2">
      <c r="B157" s="70"/>
      <c r="C157" s="166"/>
      <c r="D157" s="151"/>
    </row>
    <row r="158" spans="2:4" ht="13.2">
      <c r="B158" s="70"/>
      <c r="C158" s="166"/>
      <c r="D158" s="151"/>
    </row>
    <row r="159" spans="2:4" ht="13.2">
      <c r="B159" s="70"/>
      <c r="C159" s="166"/>
      <c r="D159" s="151"/>
    </row>
    <row r="160" spans="2:4" ht="13.2">
      <c r="B160" s="70"/>
      <c r="C160" s="166"/>
      <c r="D160" s="151"/>
    </row>
    <row r="161" spans="2:4" ht="13.2">
      <c r="B161" s="70"/>
      <c r="C161" s="166"/>
      <c r="D161" s="151"/>
    </row>
    <row r="162" spans="2:4" ht="13.2">
      <c r="B162" s="70"/>
      <c r="C162" s="166"/>
      <c r="D162" s="151"/>
    </row>
    <row r="163" spans="2:4" ht="13.2">
      <c r="B163" s="70"/>
      <c r="C163" s="166"/>
      <c r="D163" s="151"/>
    </row>
    <row r="164" spans="2:4" ht="13.2">
      <c r="B164" s="70"/>
      <c r="C164" s="166"/>
      <c r="D164" s="151"/>
    </row>
    <row r="165" spans="2:4" ht="13.2">
      <c r="B165" s="70"/>
      <c r="C165" s="166"/>
      <c r="D165" s="151"/>
    </row>
    <row r="166" spans="2:4" ht="13.2">
      <c r="B166" s="70"/>
      <c r="C166" s="166"/>
      <c r="D166" s="151"/>
    </row>
    <row r="167" spans="2:4" ht="13.2">
      <c r="B167" s="70"/>
      <c r="C167" s="166"/>
      <c r="D167" s="151"/>
    </row>
    <row r="168" spans="2:4" ht="13.2">
      <c r="B168" s="70"/>
      <c r="C168" s="166"/>
      <c r="D168" s="151"/>
    </row>
    <row r="169" spans="2:4" ht="13.2">
      <c r="B169" s="70"/>
      <c r="C169" s="166"/>
      <c r="D169" s="151"/>
    </row>
    <row r="170" spans="2:4" ht="13.2">
      <c r="B170" s="70"/>
      <c r="C170" s="166"/>
      <c r="D170" s="151"/>
    </row>
    <row r="171" spans="2:4" ht="13.2">
      <c r="B171" s="70"/>
      <c r="C171" s="166"/>
      <c r="D171" s="151"/>
    </row>
    <row r="172" spans="2:4" ht="13.2">
      <c r="B172" s="70"/>
      <c r="C172" s="166"/>
      <c r="D172" s="151"/>
    </row>
    <row r="173" spans="2:4" ht="13.2">
      <c r="B173" s="70"/>
      <c r="C173" s="166"/>
      <c r="D173" s="151"/>
    </row>
    <row r="174" spans="2:4" ht="13.2">
      <c r="B174" s="70"/>
      <c r="C174" s="166"/>
      <c r="D174" s="151"/>
    </row>
    <row r="175" spans="2:4" ht="13.2">
      <c r="B175" s="70"/>
      <c r="C175" s="166"/>
      <c r="D175" s="151"/>
    </row>
    <row r="176" spans="2:4" ht="13.2">
      <c r="B176" s="70"/>
      <c r="C176" s="166"/>
      <c r="D176" s="151"/>
    </row>
    <row r="177" spans="2:4" ht="13.2">
      <c r="B177" s="70"/>
      <c r="C177" s="166"/>
      <c r="D177" s="151"/>
    </row>
    <row r="178" spans="2:4" ht="13.2">
      <c r="B178" s="70"/>
      <c r="C178" s="166"/>
      <c r="D178" s="151"/>
    </row>
    <row r="179" spans="2:4" ht="13.2">
      <c r="B179" s="70"/>
      <c r="C179" s="166"/>
      <c r="D179" s="151"/>
    </row>
    <row r="180" spans="2:4" ht="13.2">
      <c r="B180" s="70"/>
      <c r="C180" s="166"/>
      <c r="D180" s="151"/>
    </row>
    <row r="181" spans="2:4" ht="13.2">
      <c r="B181" s="70"/>
      <c r="C181" s="166"/>
      <c r="D181" s="151"/>
    </row>
    <row r="182" spans="2:4" ht="13.2">
      <c r="B182" s="70"/>
      <c r="C182" s="166"/>
      <c r="D182" s="151"/>
    </row>
    <row r="183" spans="2:4" ht="13.2">
      <c r="B183" s="70"/>
      <c r="C183" s="166"/>
      <c r="D183" s="151"/>
    </row>
    <row r="184" spans="2:4" ht="13.2">
      <c r="B184" s="70"/>
      <c r="C184" s="166"/>
      <c r="D184" s="151"/>
    </row>
    <row r="185" spans="2:4" ht="13.2">
      <c r="B185" s="70"/>
      <c r="C185" s="166"/>
      <c r="D185" s="151"/>
    </row>
    <row r="186" spans="2:4" ht="13.2">
      <c r="B186" s="70"/>
      <c r="C186" s="166"/>
      <c r="D186" s="151"/>
    </row>
    <row r="187" spans="2:4" ht="13.2">
      <c r="B187" s="70"/>
      <c r="C187" s="166"/>
      <c r="D187" s="151"/>
    </row>
    <row r="188" spans="2:4" ht="13.2">
      <c r="B188" s="70"/>
      <c r="C188" s="166"/>
      <c r="D188" s="151"/>
    </row>
    <row r="189" spans="2:4" ht="13.2">
      <c r="B189" s="70"/>
      <c r="C189" s="166"/>
      <c r="D189" s="151"/>
    </row>
    <row r="190" spans="2:4" ht="13.2">
      <c r="B190" s="70"/>
      <c r="C190" s="166"/>
      <c r="D190" s="151"/>
    </row>
    <row r="191" spans="2:4" ht="13.2">
      <c r="B191" s="70"/>
      <c r="C191" s="166"/>
      <c r="D191" s="151"/>
    </row>
    <row r="192" spans="2:4" ht="13.2">
      <c r="B192" s="70"/>
      <c r="C192" s="166"/>
      <c r="D192" s="151"/>
    </row>
    <row r="193" spans="2:4" ht="13.2">
      <c r="B193" s="70"/>
      <c r="C193" s="166"/>
      <c r="D193" s="151"/>
    </row>
    <row r="194" spans="2:4" ht="13.2">
      <c r="B194" s="70"/>
      <c r="C194" s="166"/>
      <c r="D194" s="151"/>
    </row>
    <row r="195" spans="2:4" ht="13.2">
      <c r="B195" s="70"/>
      <c r="C195" s="166"/>
      <c r="D195" s="151"/>
    </row>
    <row r="196" spans="2:4" ht="13.2">
      <c r="B196" s="70"/>
      <c r="C196" s="166"/>
      <c r="D196" s="151"/>
    </row>
    <row r="197" spans="2:4" ht="13.2">
      <c r="B197" s="70"/>
      <c r="C197" s="166"/>
      <c r="D197" s="151"/>
    </row>
    <row r="198" spans="2:4" ht="13.2">
      <c r="B198" s="70"/>
      <c r="C198" s="166"/>
      <c r="D198" s="151"/>
    </row>
    <row r="199" spans="2:4" ht="13.2">
      <c r="B199" s="70"/>
      <c r="C199" s="166"/>
      <c r="D199" s="151"/>
    </row>
    <row r="200" spans="2:4" ht="13.2">
      <c r="B200" s="70"/>
      <c r="C200" s="166"/>
      <c r="D200" s="151"/>
    </row>
    <row r="201" spans="2:4" ht="13.2">
      <c r="B201" s="70"/>
      <c r="C201" s="166"/>
      <c r="D201" s="151"/>
    </row>
    <row r="202" spans="2:4" ht="13.2">
      <c r="B202" s="70"/>
      <c r="C202" s="166"/>
      <c r="D202" s="151"/>
    </row>
    <row r="203" spans="2:4" ht="13.2">
      <c r="B203" s="70"/>
      <c r="C203" s="166"/>
      <c r="D203" s="151"/>
    </row>
    <row r="204" spans="2:4" ht="13.2">
      <c r="B204" s="70"/>
      <c r="C204" s="166"/>
      <c r="D204" s="151"/>
    </row>
    <row r="205" spans="2:4" ht="13.2">
      <c r="B205" s="70"/>
      <c r="C205" s="166"/>
      <c r="D205" s="151"/>
    </row>
    <row r="206" spans="2:4" ht="13.2">
      <c r="B206" s="70"/>
      <c r="C206" s="166"/>
      <c r="D206" s="151"/>
    </row>
    <row r="207" spans="2:4" ht="13.2">
      <c r="B207" s="70"/>
      <c r="C207" s="166"/>
      <c r="D207" s="151"/>
    </row>
    <row r="208" spans="2:4" ht="13.2">
      <c r="B208" s="70"/>
      <c r="C208" s="166"/>
      <c r="D208" s="151"/>
    </row>
    <row r="209" spans="2:4" ht="13.2">
      <c r="B209" s="70"/>
      <c r="C209" s="166"/>
      <c r="D209" s="151"/>
    </row>
    <row r="210" spans="2:4" ht="13.2">
      <c r="B210" s="70"/>
      <c r="C210" s="166"/>
      <c r="D210" s="151"/>
    </row>
    <row r="211" spans="2:4" ht="13.2">
      <c r="B211" s="70"/>
      <c r="C211" s="166"/>
      <c r="D211" s="151"/>
    </row>
    <row r="212" spans="2:4" ht="13.2">
      <c r="B212" s="70"/>
      <c r="C212" s="166"/>
      <c r="D212" s="151"/>
    </row>
    <row r="213" spans="2:4" ht="13.2">
      <c r="B213" s="70"/>
      <c r="C213" s="166"/>
      <c r="D213" s="151"/>
    </row>
    <row r="214" spans="2:4" ht="13.2">
      <c r="B214" s="70"/>
      <c r="C214" s="166"/>
      <c r="D214" s="151"/>
    </row>
    <row r="215" spans="2:4" ht="13.2">
      <c r="B215" s="70"/>
      <c r="C215" s="166"/>
      <c r="D215" s="151"/>
    </row>
    <row r="216" spans="2:4" ht="13.2">
      <c r="B216" s="70"/>
      <c r="C216" s="166"/>
      <c r="D216" s="151"/>
    </row>
    <row r="217" spans="2:4" ht="13.2">
      <c r="B217" s="70"/>
      <c r="C217" s="166"/>
      <c r="D217" s="151"/>
    </row>
    <row r="218" spans="2:4" ht="13.2">
      <c r="B218" s="70"/>
      <c r="C218" s="166"/>
      <c r="D218" s="151"/>
    </row>
    <row r="219" spans="2:4" ht="13.2">
      <c r="B219" s="70"/>
      <c r="C219" s="166"/>
      <c r="D219" s="151"/>
    </row>
    <row r="220" spans="2:4" ht="13.2">
      <c r="B220" s="70"/>
      <c r="C220" s="166"/>
      <c r="D220" s="151"/>
    </row>
    <row r="221" spans="2:4" ht="13.2">
      <c r="B221" s="70"/>
      <c r="C221" s="166"/>
      <c r="D221" s="151"/>
    </row>
    <row r="222" spans="2:4" ht="13.2">
      <c r="B222" s="70"/>
      <c r="C222" s="166"/>
      <c r="D222" s="151"/>
    </row>
    <row r="223" spans="2:4" ht="13.2">
      <c r="B223" s="70"/>
      <c r="C223" s="166"/>
      <c r="D223" s="151"/>
    </row>
    <row r="224" spans="2:4" ht="13.2">
      <c r="B224" s="70"/>
      <c r="C224" s="166"/>
      <c r="D224" s="151"/>
    </row>
    <row r="225" spans="2:4" ht="13.2">
      <c r="B225" s="70"/>
      <c r="C225" s="166"/>
      <c r="D225" s="151"/>
    </row>
    <row r="226" spans="2:4" ht="13.2">
      <c r="B226" s="70"/>
      <c r="C226" s="166"/>
      <c r="D226" s="151"/>
    </row>
    <row r="227" spans="2:4" ht="13.2">
      <c r="B227" s="70"/>
      <c r="C227" s="166"/>
      <c r="D227" s="151"/>
    </row>
    <row r="228" spans="2:4" ht="13.2">
      <c r="B228" s="70"/>
      <c r="C228" s="166"/>
      <c r="D228" s="151"/>
    </row>
    <row r="229" spans="2:4" ht="13.2">
      <c r="B229" s="70"/>
      <c r="C229" s="166"/>
      <c r="D229" s="151"/>
    </row>
    <row r="230" spans="2:4" ht="13.2">
      <c r="B230" s="70"/>
      <c r="C230" s="166"/>
      <c r="D230" s="151"/>
    </row>
    <row r="231" spans="2:4" ht="13.2">
      <c r="B231" s="70"/>
      <c r="C231" s="166"/>
      <c r="D231" s="151"/>
    </row>
    <row r="232" spans="2:4" ht="13.2">
      <c r="B232" s="70"/>
      <c r="C232" s="166"/>
      <c r="D232" s="151"/>
    </row>
    <row r="233" spans="2:4" ht="13.2">
      <c r="B233" s="70"/>
      <c r="C233" s="166"/>
      <c r="D233" s="151"/>
    </row>
    <row r="234" spans="2:4" ht="13.2">
      <c r="B234" s="70"/>
      <c r="C234" s="166"/>
      <c r="D234" s="151"/>
    </row>
    <row r="235" spans="2:4" ht="13.2">
      <c r="B235" s="70"/>
      <c r="C235" s="166"/>
      <c r="D235" s="151"/>
    </row>
    <row r="236" spans="2:4" ht="13.2">
      <c r="B236" s="70"/>
      <c r="C236" s="166"/>
      <c r="D236" s="151"/>
    </row>
    <row r="237" spans="2:4" ht="13.2">
      <c r="B237" s="70"/>
      <c r="C237" s="166"/>
      <c r="D237" s="151"/>
    </row>
    <row r="238" spans="2:4" ht="13.2">
      <c r="B238" s="70"/>
      <c r="C238" s="166"/>
      <c r="D238" s="151"/>
    </row>
    <row r="239" spans="2:4" ht="13.2">
      <c r="B239" s="70"/>
      <c r="C239" s="166"/>
      <c r="D239" s="151"/>
    </row>
    <row r="240" spans="2:4" ht="13.2">
      <c r="B240" s="70"/>
      <c r="C240" s="166"/>
      <c r="D240" s="151"/>
    </row>
    <row r="241" spans="2:4" ht="13.2">
      <c r="B241" s="70"/>
      <c r="C241" s="166"/>
      <c r="D241" s="151"/>
    </row>
    <row r="242" spans="2:4" ht="13.2">
      <c r="B242" s="70"/>
      <c r="C242" s="166"/>
      <c r="D242" s="151"/>
    </row>
    <row r="243" spans="2:4" ht="13.2">
      <c r="B243" s="70"/>
      <c r="C243" s="166"/>
      <c r="D243" s="151"/>
    </row>
    <row r="244" spans="2:4" ht="13.2">
      <c r="B244" s="70"/>
      <c r="C244" s="166"/>
      <c r="D244" s="151"/>
    </row>
    <row r="245" spans="2:4" ht="13.2">
      <c r="B245" s="70"/>
      <c r="C245" s="166"/>
      <c r="D245" s="151"/>
    </row>
    <row r="246" spans="2:4" ht="13.2">
      <c r="B246" s="70"/>
      <c r="C246" s="166"/>
      <c r="D246" s="151"/>
    </row>
    <row r="247" spans="2:4" ht="13.2">
      <c r="B247" s="70"/>
      <c r="C247" s="166"/>
      <c r="D247" s="151"/>
    </row>
    <row r="248" spans="2:4" ht="13.2">
      <c r="B248" s="70"/>
      <c r="C248" s="166"/>
      <c r="D248" s="151"/>
    </row>
    <row r="249" spans="2:4" ht="13.2">
      <c r="B249" s="70"/>
      <c r="C249" s="166"/>
      <c r="D249" s="151"/>
    </row>
    <row r="250" spans="2:4" ht="13.2">
      <c r="B250" s="70"/>
      <c r="C250" s="166"/>
      <c r="D250" s="151"/>
    </row>
    <row r="251" spans="2:4" ht="13.2">
      <c r="B251" s="70"/>
      <c r="C251" s="166"/>
      <c r="D251" s="151"/>
    </row>
    <row r="252" spans="2:4" ht="13.2">
      <c r="B252" s="70"/>
      <c r="C252" s="166"/>
      <c r="D252" s="151"/>
    </row>
    <row r="253" spans="2:4" ht="13.2">
      <c r="B253" s="70"/>
      <c r="C253" s="166"/>
      <c r="D253" s="151"/>
    </row>
    <row r="254" spans="2:4" ht="13.2">
      <c r="B254" s="70"/>
      <c r="C254" s="166"/>
      <c r="D254" s="151"/>
    </row>
    <row r="255" spans="2:4" ht="13.2">
      <c r="B255" s="70"/>
      <c r="C255" s="166"/>
      <c r="D255" s="151"/>
    </row>
    <row r="256" spans="2:4" ht="13.2">
      <c r="B256" s="70"/>
      <c r="C256" s="166"/>
      <c r="D256" s="151"/>
    </row>
    <row r="257" spans="2:4" ht="13.2">
      <c r="B257" s="70"/>
      <c r="C257" s="166"/>
      <c r="D257" s="151"/>
    </row>
    <row r="258" spans="2:4" ht="13.2">
      <c r="B258" s="70"/>
      <c r="C258" s="166"/>
      <c r="D258" s="151"/>
    </row>
    <row r="259" spans="2:4" ht="13.2">
      <c r="B259" s="70"/>
      <c r="C259" s="166"/>
      <c r="D259" s="151"/>
    </row>
    <row r="260" spans="2:4" ht="13.2">
      <c r="B260" s="70"/>
      <c r="C260" s="166"/>
      <c r="D260" s="151"/>
    </row>
    <row r="261" spans="2:4" ht="13.2">
      <c r="B261" s="70"/>
      <c r="C261" s="166"/>
      <c r="D261" s="151"/>
    </row>
    <row r="262" spans="2:4" ht="13.2">
      <c r="B262" s="70"/>
      <c r="C262" s="166"/>
      <c r="D262" s="151"/>
    </row>
    <row r="263" spans="2:4" ht="13.2">
      <c r="B263" s="70"/>
      <c r="C263" s="166"/>
      <c r="D263" s="151"/>
    </row>
    <row r="264" spans="2:4" ht="13.2">
      <c r="B264" s="70"/>
      <c r="C264" s="166"/>
      <c r="D264" s="151"/>
    </row>
    <row r="265" spans="2:4" ht="13.2">
      <c r="B265" s="70"/>
      <c r="C265" s="166"/>
      <c r="D265" s="151"/>
    </row>
    <row r="266" spans="2:4" ht="13.2">
      <c r="B266" s="70"/>
      <c r="C266" s="166"/>
      <c r="D266" s="151"/>
    </row>
    <row r="267" spans="2:4" ht="13.2">
      <c r="B267" s="70"/>
      <c r="C267" s="166"/>
      <c r="D267" s="151"/>
    </row>
    <row r="268" spans="2:4" ht="13.2">
      <c r="B268" s="70"/>
      <c r="C268" s="166"/>
      <c r="D268" s="151"/>
    </row>
    <row r="269" spans="2:4" ht="13.2">
      <c r="B269" s="70"/>
      <c r="C269" s="166"/>
      <c r="D269" s="151"/>
    </row>
    <row r="270" spans="2:4" ht="13.2">
      <c r="B270" s="70"/>
      <c r="C270" s="166"/>
      <c r="D270" s="151"/>
    </row>
    <row r="271" spans="2:4" ht="13.2">
      <c r="B271" s="70"/>
      <c r="C271" s="166"/>
      <c r="D271" s="151"/>
    </row>
    <row r="272" spans="2:4" ht="13.2">
      <c r="B272" s="70"/>
      <c r="C272" s="166"/>
      <c r="D272" s="151"/>
    </row>
    <row r="273" spans="2:4" ht="13.2">
      <c r="B273" s="70"/>
      <c r="C273" s="166"/>
      <c r="D273" s="151"/>
    </row>
    <row r="274" spans="2:4" ht="13.2">
      <c r="B274" s="70"/>
      <c r="C274" s="166"/>
      <c r="D274" s="151"/>
    </row>
    <row r="275" spans="2:4" ht="13.2">
      <c r="B275" s="70"/>
      <c r="C275" s="166"/>
      <c r="D275" s="151"/>
    </row>
    <row r="276" spans="2:4" ht="13.2">
      <c r="B276" s="70"/>
      <c r="C276" s="166"/>
      <c r="D276" s="151"/>
    </row>
    <row r="277" spans="2:4" ht="13.2">
      <c r="B277" s="70"/>
      <c r="C277" s="166"/>
      <c r="D277" s="151"/>
    </row>
    <row r="278" spans="2:4" ht="13.2">
      <c r="B278" s="70"/>
      <c r="C278" s="166"/>
      <c r="D278" s="151"/>
    </row>
    <row r="279" spans="2:4" ht="13.2">
      <c r="B279" s="70"/>
      <c r="C279" s="166"/>
      <c r="D279" s="151"/>
    </row>
    <row r="280" spans="2:4" ht="13.2">
      <c r="B280" s="70"/>
      <c r="C280" s="166"/>
      <c r="D280" s="151"/>
    </row>
    <row r="281" spans="2:4" ht="13.2">
      <c r="B281" s="70"/>
      <c r="C281" s="166"/>
      <c r="D281" s="151"/>
    </row>
    <row r="282" spans="2:4" ht="13.2">
      <c r="B282" s="70"/>
      <c r="C282" s="166"/>
      <c r="D282" s="151"/>
    </row>
    <row r="283" spans="2:4" ht="13.2">
      <c r="B283" s="70"/>
      <c r="C283" s="166"/>
      <c r="D283" s="151"/>
    </row>
    <row r="284" spans="2:4" ht="13.2">
      <c r="B284" s="70"/>
      <c r="C284" s="166"/>
      <c r="D284" s="151"/>
    </row>
    <row r="285" spans="2:4" ht="13.2">
      <c r="B285" s="70"/>
      <c r="C285" s="166"/>
      <c r="D285" s="151"/>
    </row>
    <row r="286" spans="2:4" ht="13.2">
      <c r="B286" s="70"/>
      <c r="C286" s="166"/>
      <c r="D286" s="151"/>
    </row>
    <row r="287" spans="2:4" ht="13.2">
      <c r="B287" s="70"/>
      <c r="C287" s="166"/>
      <c r="D287" s="151"/>
    </row>
    <row r="288" spans="2:4" ht="13.2">
      <c r="B288" s="70"/>
      <c r="C288" s="166"/>
      <c r="D288" s="151"/>
    </row>
    <row r="289" spans="2:4" ht="13.2">
      <c r="B289" s="70"/>
      <c r="C289" s="166"/>
      <c r="D289" s="151"/>
    </row>
    <row r="290" spans="2:4" ht="13.2">
      <c r="B290" s="70"/>
      <c r="C290" s="166"/>
      <c r="D290" s="151"/>
    </row>
    <row r="291" spans="2:4" ht="13.2">
      <c r="B291" s="70"/>
      <c r="C291" s="166"/>
      <c r="D291" s="151"/>
    </row>
    <row r="292" spans="2:4" ht="13.2">
      <c r="B292" s="70"/>
      <c r="C292" s="166"/>
      <c r="D292" s="151"/>
    </row>
    <row r="293" spans="2:4" ht="13.2">
      <c r="B293" s="70"/>
      <c r="C293" s="166"/>
      <c r="D293" s="151"/>
    </row>
    <row r="294" spans="2:4" ht="13.2">
      <c r="B294" s="70"/>
      <c r="C294" s="166"/>
      <c r="D294" s="151"/>
    </row>
    <row r="295" spans="2:4" ht="13.2">
      <c r="B295" s="70"/>
      <c r="C295" s="166"/>
      <c r="D295" s="151"/>
    </row>
    <row r="296" spans="2:4" ht="13.2">
      <c r="B296" s="70"/>
      <c r="C296" s="166"/>
      <c r="D296" s="151"/>
    </row>
    <row r="297" spans="2:4" ht="13.2">
      <c r="B297" s="70"/>
      <c r="C297" s="166"/>
      <c r="D297" s="151"/>
    </row>
    <row r="298" spans="2:4" ht="13.2">
      <c r="B298" s="70"/>
      <c r="C298" s="166"/>
      <c r="D298" s="151"/>
    </row>
    <row r="299" spans="2:4" ht="13.2">
      <c r="B299" s="70"/>
      <c r="C299" s="166"/>
      <c r="D299" s="151"/>
    </row>
    <row r="300" spans="2:4" ht="13.2">
      <c r="B300" s="70"/>
      <c r="C300" s="166"/>
      <c r="D300" s="151"/>
    </row>
    <row r="301" spans="2:4" ht="13.2">
      <c r="B301" s="70"/>
      <c r="C301" s="166"/>
      <c r="D301" s="151"/>
    </row>
    <row r="302" spans="2:4" ht="13.2">
      <c r="B302" s="70"/>
      <c r="C302" s="166"/>
      <c r="D302" s="151"/>
    </row>
    <row r="303" spans="2:4" ht="13.2">
      <c r="B303" s="70"/>
      <c r="C303" s="166"/>
      <c r="D303" s="151"/>
    </row>
    <row r="304" spans="2:4" ht="13.2">
      <c r="B304" s="70"/>
      <c r="C304" s="166"/>
      <c r="D304" s="151"/>
    </row>
    <row r="305" spans="2:4" ht="13.2">
      <c r="B305" s="70"/>
      <c r="C305" s="166"/>
      <c r="D305" s="151"/>
    </row>
    <row r="306" spans="2:4" ht="13.2">
      <c r="B306" s="70"/>
      <c r="C306" s="166"/>
      <c r="D306" s="151"/>
    </row>
    <row r="307" spans="2:4" ht="13.2">
      <c r="B307" s="70"/>
      <c r="C307" s="166"/>
      <c r="D307" s="151"/>
    </row>
    <row r="308" spans="2:4" ht="13.2">
      <c r="B308" s="70"/>
      <c r="C308" s="166"/>
      <c r="D308" s="151"/>
    </row>
    <row r="309" spans="2:4" ht="13.2">
      <c r="B309" s="70"/>
      <c r="C309" s="166"/>
      <c r="D309" s="151"/>
    </row>
    <row r="310" spans="2:4" ht="13.2">
      <c r="B310" s="70"/>
      <c r="C310" s="166"/>
      <c r="D310" s="151"/>
    </row>
    <row r="311" spans="2:4" ht="13.2">
      <c r="B311" s="70"/>
      <c r="C311" s="166"/>
      <c r="D311" s="151"/>
    </row>
    <row r="312" spans="2:4" ht="13.2">
      <c r="B312" s="70"/>
      <c r="C312" s="166"/>
      <c r="D312" s="151"/>
    </row>
    <row r="313" spans="2:4" ht="13.2">
      <c r="B313" s="70"/>
      <c r="C313" s="166"/>
      <c r="D313" s="151"/>
    </row>
    <row r="314" spans="2:4" ht="13.2">
      <c r="B314" s="70"/>
      <c r="C314" s="166"/>
      <c r="D314" s="151"/>
    </row>
    <row r="315" spans="2:4" ht="13.2">
      <c r="B315" s="70"/>
      <c r="C315" s="166"/>
      <c r="D315" s="151"/>
    </row>
    <row r="316" spans="2:4" ht="13.2">
      <c r="B316" s="70"/>
      <c r="C316" s="166"/>
      <c r="D316" s="151"/>
    </row>
    <row r="317" spans="2:4" ht="13.2">
      <c r="B317" s="70"/>
      <c r="C317" s="166"/>
      <c r="D317" s="151"/>
    </row>
    <row r="318" spans="2:4" ht="13.2">
      <c r="B318" s="70"/>
      <c r="C318" s="166"/>
      <c r="D318" s="151"/>
    </row>
    <row r="319" spans="2:4" ht="13.2">
      <c r="B319" s="70"/>
      <c r="C319" s="166"/>
      <c r="D319" s="151"/>
    </row>
    <row r="320" spans="2:4" ht="13.2">
      <c r="B320" s="70"/>
      <c r="C320" s="166"/>
      <c r="D320" s="151"/>
    </row>
    <row r="321" spans="2:4" ht="13.2">
      <c r="B321" s="70"/>
      <c r="C321" s="166"/>
      <c r="D321" s="151"/>
    </row>
    <row r="322" spans="2:4" ht="13.2">
      <c r="B322" s="70"/>
      <c r="C322" s="166"/>
      <c r="D322" s="151"/>
    </row>
    <row r="323" spans="2:4" ht="13.2">
      <c r="B323" s="70"/>
      <c r="C323" s="166"/>
      <c r="D323" s="151"/>
    </row>
    <row r="324" spans="2:4" ht="13.2">
      <c r="B324" s="70"/>
      <c r="C324" s="166"/>
      <c r="D324" s="151"/>
    </row>
    <row r="325" spans="2:4" ht="13.2">
      <c r="B325" s="70"/>
      <c r="C325" s="166"/>
      <c r="D325" s="151"/>
    </row>
    <row r="326" spans="2:4" ht="13.2">
      <c r="B326" s="70"/>
      <c r="C326" s="166"/>
      <c r="D326" s="151"/>
    </row>
    <row r="327" spans="2:4" ht="13.2">
      <c r="B327" s="70"/>
      <c r="C327" s="166"/>
      <c r="D327" s="151"/>
    </row>
    <row r="328" spans="2:4" ht="13.2">
      <c r="B328" s="70"/>
      <c r="C328" s="166"/>
      <c r="D328" s="151"/>
    </row>
    <row r="329" spans="2:4" ht="13.2">
      <c r="B329" s="70"/>
      <c r="C329" s="166"/>
      <c r="D329" s="151"/>
    </row>
    <row r="330" spans="2:4" ht="13.2">
      <c r="B330" s="70"/>
      <c r="C330" s="166"/>
      <c r="D330" s="151"/>
    </row>
    <row r="331" spans="2:4" ht="13.2">
      <c r="B331" s="70"/>
      <c r="C331" s="166"/>
      <c r="D331" s="151"/>
    </row>
    <row r="332" spans="2:4" ht="13.2">
      <c r="B332" s="70"/>
      <c r="C332" s="166"/>
      <c r="D332" s="151"/>
    </row>
    <row r="333" spans="2:4" ht="13.2">
      <c r="B333" s="70"/>
      <c r="C333" s="166"/>
      <c r="D333" s="151"/>
    </row>
    <row r="334" spans="2:4" ht="13.2">
      <c r="B334" s="70"/>
      <c r="C334" s="166"/>
      <c r="D334" s="151"/>
    </row>
    <row r="335" spans="2:4" ht="13.2">
      <c r="B335" s="70"/>
      <c r="C335" s="166"/>
      <c r="D335" s="151"/>
    </row>
    <row r="336" spans="2:4" ht="13.2">
      <c r="B336" s="70"/>
      <c r="C336" s="166"/>
      <c r="D336" s="151"/>
    </row>
    <row r="337" spans="2:4" ht="13.2">
      <c r="B337" s="70"/>
      <c r="C337" s="166"/>
      <c r="D337" s="151"/>
    </row>
    <row r="338" spans="2:4" ht="13.2">
      <c r="B338" s="70"/>
      <c r="C338" s="166"/>
      <c r="D338" s="151"/>
    </row>
    <row r="339" spans="2:4" ht="13.2">
      <c r="B339" s="70"/>
      <c r="C339" s="166"/>
      <c r="D339" s="151"/>
    </row>
    <row r="340" spans="2:4" ht="13.2">
      <c r="B340" s="70"/>
      <c r="C340" s="166"/>
      <c r="D340" s="151"/>
    </row>
    <row r="341" spans="2:4" ht="13.2">
      <c r="B341" s="70"/>
      <c r="C341" s="166"/>
      <c r="D341" s="151"/>
    </row>
    <row r="342" spans="2:4" ht="13.2">
      <c r="B342" s="70"/>
      <c r="C342" s="166"/>
      <c r="D342" s="151"/>
    </row>
    <row r="343" spans="2:4" ht="13.2">
      <c r="B343" s="70"/>
      <c r="C343" s="166"/>
      <c r="D343" s="151"/>
    </row>
    <row r="344" spans="2:4" ht="13.2">
      <c r="B344" s="70"/>
      <c r="C344" s="166"/>
      <c r="D344" s="151"/>
    </row>
    <row r="345" spans="2:4" ht="13.2">
      <c r="B345" s="70"/>
      <c r="C345" s="166"/>
      <c r="D345" s="151"/>
    </row>
    <row r="346" spans="2:4" ht="13.2">
      <c r="B346" s="70"/>
      <c r="C346" s="166"/>
      <c r="D346" s="151"/>
    </row>
    <row r="347" spans="2:4" ht="13.2">
      <c r="B347" s="70"/>
      <c r="C347" s="166"/>
      <c r="D347" s="151"/>
    </row>
    <row r="348" spans="2:4" ht="13.2">
      <c r="B348" s="70"/>
      <c r="C348" s="166"/>
      <c r="D348" s="151"/>
    </row>
    <row r="349" spans="2:4" ht="13.2">
      <c r="B349" s="70"/>
      <c r="C349" s="166"/>
      <c r="D349" s="151"/>
    </row>
    <row r="350" spans="2:4" ht="13.2">
      <c r="B350" s="70"/>
      <c r="C350" s="166"/>
      <c r="D350" s="151"/>
    </row>
    <row r="351" spans="2:4" ht="13.2">
      <c r="B351" s="70"/>
      <c r="C351" s="166"/>
      <c r="D351" s="151"/>
    </row>
    <row r="352" spans="2:4" ht="13.2">
      <c r="B352" s="70"/>
      <c r="C352" s="166"/>
      <c r="D352" s="151"/>
    </row>
    <row r="353" spans="2:4" ht="13.2">
      <c r="B353" s="70"/>
      <c r="C353" s="166"/>
      <c r="D353" s="151"/>
    </row>
    <row r="354" spans="2:4" ht="13.2">
      <c r="B354" s="70"/>
      <c r="C354" s="166"/>
      <c r="D354" s="151"/>
    </row>
    <row r="355" spans="2:4" ht="13.2">
      <c r="B355" s="70"/>
      <c r="C355" s="166"/>
      <c r="D355" s="151"/>
    </row>
    <row r="356" spans="2:4" ht="13.2">
      <c r="B356" s="70"/>
      <c r="C356" s="166"/>
      <c r="D356" s="151"/>
    </row>
    <row r="357" spans="2:4" ht="13.2">
      <c r="B357" s="70"/>
      <c r="C357" s="166"/>
      <c r="D357" s="151"/>
    </row>
    <row r="358" spans="2:4" ht="13.2">
      <c r="B358" s="70"/>
      <c r="C358" s="166"/>
      <c r="D358" s="151"/>
    </row>
    <row r="359" spans="2:4" ht="13.2">
      <c r="B359" s="70"/>
      <c r="C359" s="166"/>
      <c r="D359" s="151"/>
    </row>
    <row r="360" spans="2:4" ht="13.2">
      <c r="B360" s="70"/>
      <c r="C360" s="166"/>
      <c r="D360" s="151"/>
    </row>
    <row r="361" spans="2:4" ht="13.2">
      <c r="B361" s="70"/>
      <c r="C361" s="166"/>
      <c r="D361" s="151"/>
    </row>
    <row r="362" spans="2:4" ht="13.2">
      <c r="B362" s="70"/>
      <c r="C362" s="166"/>
      <c r="D362" s="151"/>
    </row>
    <row r="363" spans="2:4" ht="13.2">
      <c r="B363" s="70"/>
      <c r="C363" s="166"/>
      <c r="D363" s="151"/>
    </row>
    <row r="364" spans="2:4" ht="13.2">
      <c r="B364" s="70"/>
      <c r="C364" s="166"/>
      <c r="D364" s="151"/>
    </row>
    <row r="365" spans="2:4" ht="13.2">
      <c r="B365" s="70"/>
      <c r="C365" s="166"/>
      <c r="D365" s="151"/>
    </row>
    <row r="366" spans="2:4" ht="13.2">
      <c r="B366" s="70"/>
      <c r="C366" s="166"/>
      <c r="D366" s="151"/>
    </row>
    <row r="367" spans="2:4" ht="13.2">
      <c r="B367" s="70"/>
      <c r="C367" s="166"/>
      <c r="D367" s="151"/>
    </row>
    <row r="368" spans="2:4" ht="13.2">
      <c r="B368" s="70"/>
      <c r="C368" s="166"/>
      <c r="D368" s="151"/>
    </row>
    <row r="369" spans="2:4" ht="13.2">
      <c r="B369" s="70"/>
      <c r="C369" s="166"/>
      <c r="D369" s="151"/>
    </row>
    <row r="370" spans="2:4" ht="13.2">
      <c r="B370" s="70"/>
      <c r="C370" s="166"/>
      <c r="D370" s="151"/>
    </row>
    <row r="371" spans="2:4" ht="13.2">
      <c r="B371" s="70"/>
      <c r="C371" s="166"/>
      <c r="D371" s="151"/>
    </row>
    <row r="372" spans="2:4" ht="13.2">
      <c r="B372" s="70"/>
      <c r="C372" s="166"/>
      <c r="D372" s="151"/>
    </row>
    <row r="373" spans="2:4" ht="13.2">
      <c r="B373" s="70"/>
      <c r="C373" s="166"/>
      <c r="D373" s="151"/>
    </row>
    <row r="374" spans="2:4" ht="13.2">
      <c r="B374" s="70"/>
      <c r="C374" s="166"/>
      <c r="D374" s="151"/>
    </row>
    <row r="375" spans="2:4" ht="13.2">
      <c r="B375" s="70"/>
      <c r="C375" s="166"/>
      <c r="D375" s="151"/>
    </row>
    <row r="376" spans="2:4" ht="13.2">
      <c r="B376" s="70"/>
      <c r="C376" s="166"/>
      <c r="D376" s="151"/>
    </row>
    <row r="377" spans="2:4" ht="13.2">
      <c r="B377" s="70"/>
      <c r="C377" s="166"/>
      <c r="D377" s="151"/>
    </row>
    <row r="378" spans="2:4" ht="13.2">
      <c r="B378" s="70"/>
      <c r="C378" s="166"/>
      <c r="D378" s="151"/>
    </row>
    <row r="379" spans="2:4" ht="13.2">
      <c r="B379" s="70"/>
      <c r="C379" s="166"/>
      <c r="D379" s="151"/>
    </row>
    <row r="380" spans="2:4" ht="13.2">
      <c r="B380" s="70"/>
      <c r="C380" s="166"/>
      <c r="D380" s="151"/>
    </row>
    <row r="381" spans="2:4" ht="13.2">
      <c r="B381" s="70"/>
      <c r="C381" s="166"/>
      <c r="D381" s="151"/>
    </row>
    <row r="382" spans="2:4" ht="13.2">
      <c r="B382" s="70"/>
      <c r="C382" s="166"/>
      <c r="D382" s="151"/>
    </row>
    <row r="383" spans="2:4" ht="13.2">
      <c r="B383" s="70"/>
      <c r="C383" s="166"/>
      <c r="D383" s="151"/>
    </row>
    <row r="384" spans="2:4" ht="13.2">
      <c r="B384" s="70"/>
      <c r="C384" s="166"/>
      <c r="D384" s="151"/>
    </row>
    <row r="385" spans="2:4" ht="13.2">
      <c r="B385" s="70"/>
      <c r="C385" s="166"/>
      <c r="D385" s="151"/>
    </row>
    <row r="386" spans="2:4" ht="13.2">
      <c r="B386" s="70"/>
      <c r="C386" s="166"/>
      <c r="D386" s="151"/>
    </row>
    <row r="387" spans="2:4" ht="13.2">
      <c r="B387" s="70"/>
      <c r="C387" s="166"/>
      <c r="D387" s="151"/>
    </row>
    <row r="388" spans="2:4" ht="13.2">
      <c r="B388" s="70"/>
      <c r="C388" s="166"/>
      <c r="D388" s="151"/>
    </row>
    <row r="389" spans="2:4" ht="13.2">
      <c r="B389" s="70"/>
      <c r="C389" s="166"/>
      <c r="D389" s="151"/>
    </row>
    <row r="390" spans="2:4" ht="13.2">
      <c r="B390" s="70"/>
      <c r="C390" s="166"/>
      <c r="D390" s="151"/>
    </row>
    <row r="391" spans="2:4" ht="13.2">
      <c r="B391" s="70"/>
      <c r="C391" s="166"/>
      <c r="D391" s="151"/>
    </row>
    <row r="392" spans="2:4" ht="13.2">
      <c r="B392" s="70"/>
      <c r="C392" s="166"/>
      <c r="D392" s="151"/>
    </row>
    <row r="393" spans="2:4" ht="13.2">
      <c r="B393" s="70"/>
      <c r="C393" s="166"/>
      <c r="D393" s="151"/>
    </row>
    <row r="394" spans="2:4" ht="13.2">
      <c r="B394" s="70"/>
      <c r="C394" s="166"/>
      <c r="D394" s="151"/>
    </row>
    <row r="395" spans="2:4" ht="13.2">
      <c r="B395" s="70"/>
      <c r="C395" s="166"/>
      <c r="D395" s="151"/>
    </row>
    <row r="396" spans="2:4" ht="13.2">
      <c r="B396" s="70"/>
      <c r="C396" s="166"/>
      <c r="D396" s="151"/>
    </row>
    <row r="397" spans="2:4" ht="13.2">
      <c r="B397" s="70"/>
      <c r="C397" s="166"/>
      <c r="D397" s="151"/>
    </row>
    <row r="398" spans="2:4" ht="13.2">
      <c r="B398" s="70"/>
      <c r="C398" s="166"/>
      <c r="D398" s="151"/>
    </row>
    <row r="399" spans="2:4" ht="13.2">
      <c r="B399" s="70"/>
      <c r="C399" s="166"/>
      <c r="D399" s="151"/>
    </row>
    <row r="400" spans="2:4" ht="13.2">
      <c r="B400" s="70"/>
      <c r="C400" s="166"/>
      <c r="D400" s="151"/>
    </row>
    <row r="401" spans="2:4" ht="13.2">
      <c r="B401" s="70"/>
      <c r="C401" s="166"/>
      <c r="D401" s="151"/>
    </row>
    <row r="402" spans="2:4" ht="13.2">
      <c r="B402" s="70"/>
      <c r="C402" s="166"/>
      <c r="D402" s="151"/>
    </row>
    <row r="403" spans="2:4" ht="13.2">
      <c r="B403" s="70"/>
      <c r="C403" s="166"/>
      <c r="D403" s="151"/>
    </row>
    <row r="404" spans="2:4" ht="13.2">
      <c r="B404" s="70"/>
      <c r="C404" s="166"/>
      <c r="D404" s="151"/>
    </row>
    <row r="405" spans="2:4" ht="13.2">
      <c r="B405" s="70"/>
      <c r="C405" s="166"/>
      <c r="D405" s="151"/>
    </row>
    <row r="406" spans="2:4" ht="13.2">
      <c r="B406" s="70"/>
      <c r="C406" s="166"/>
      <c r="D406" s="151"/>
    </row>
    <row r="407" spans="2:4" ht="13.2">
      <c r="B407" s="70"/>
      <c r="C407" s="166"/>
      <c r="D407" s="151"/>
    </row>
    <row r="408" spans="2:4" ht="13.2">
      <c r="B408" s="70"/>
      <c r="C408" s="166"/>
      <c r="D408" s="151"/>
    </row>
    <row r="409" spans="2:4" ht="13.2">
      <c r="B409" s="70"/>
      <c r="C409" s="166"/>
      <c r="D409" s="151"/>
    </row>
    <row r="410" spans="2:4" ht="13.2">
      <c r="B410" s="70"/>
      <c r="C410" s="166"/>
      <c r="D410" s="151"/>
    </row>
    <row r="411" spans="2:4" ht="13.2">
      <c r="B411" s="70"/>
      <c r="C411" s="166"/>
      <c r="D411" s="151"/>
    </row>
    <row r="412" spans="2:4" ht="13.2">
      <c r="B412" s="70"/>
      <c r="C412" s="166"/>
      <c r="D412" s="151"/>
    </row>
    <row r="413" spans="2:4" ht="13.2">
      <c r="B413" s="70"/>
      <c r="C413" s="166"/>
      <c r="D413" s="151"/>
    </row>
    <row r="414" spans="2:4" ht="13.2">
      <c r="B414" s="70"/>
      <c r="C414" s="166"/>
      <c r="D414" s="151"/>
    </row>
    <row r="415" spans="2:4" ht="13.2">
      <c r="B415" s="70"/>
      <c r="C415" s="166"/>
      <c r="D415" s="151"/>
    </row>
    <row r="416" spans="2:4" ht="13.2">
      <c r="B416" s="70"/>
      <c r="C416" s="166"/>
      <c r="D416" s="151"/>
    </row>
    <row r="417" spans="2:4" ht="13.2">
      <c r="B417" s="70"/>
      <c r="C417" s="166"/>
      <c r="D417" s="151"/>
    </row>
    <row r="418" spans="2:4" ht="13.2">
      <c r="B418" s="70"/>
      <c r="C418" s="166"/>
      <c r="D418" s="151"/>
    </row>
    <row r="419" spans="2:4" ht="13.2">
      <c r="B419" s="70"/>
      <c r="C419" s="166"/>
      <c r="D419" s="151"/>
    </row>
    <row r="420" spans="2:4" ht="13.2">
      <c r="B420" s="70"/>
      <c r="C420" s="166"/>
      <c r="D420" s="151"/>
    </row>
    <row r="421" spans="2:4" ht="13.2">
      <c r="B421" s="70"/>
      <c r="C421" s="166"/>
      <c r="D421" s="151"/>
    </row>
    <row r="422" spans="2:4" ht="13.2">
      <c r="B422" s="70"/>
      <c r="C422" s="166"/>
      <c r="D422" s="151"/>
    </row>
    <row r="423" spans="2:4" ht="13.2">
      <c r="B423" s="70"/>
      <c r="C423" s="166"/>
      <c r="D423" s="151"/>
    </row>
    <row r="424" spans="2:4" ht="13.2">
      <c r="B424" s="70"/>
      <c r="C424" s="166"/>
      <c r="D424" s="151"/>
    </row>
    <row r="425" spans="2:4" ht="13.2">
      <c r="B425" s="70"/>
      <c r="C425" s="166"/>
      <c r="D425" s="151"/>
    </row>
    <row r="426" spans="2:4" ht="13.2">
      <c r="B426" s="70"/>
      <c r="C426" s="166"/>
      <c r="D426" s="151"/>
    </row>
    <row r="427" spans="2:4" ht="13.2">
      <c r="B427" s="70"/>
      <c r="C427" s="166"/>
      <c r="D427" s="151"/>
    </row>
    <row r="428" spans="2:4" ht="13.2">
      <c r="B428" s="70"/>
      <c r="C428" s="166"/>
      <c r="D428" s="151"/>
    </row>
    <row r="429" spans="2:4" ht="13.2">
      <c r="B429" s="70"/>
      <c r="C429" s="166"/>
      <c r="D429" s="151"/>
    </row>
    <row r="430" spans="2:4" ht="13.2">
      <c r="B430" s="70"/>
      <c r="C430" s="166"/>
      <c r="D430" s="151"/>
    </row>
    <row r="431" spans="2:4" ht="13.2">
      <c r="B431" s="70"/>
      <c r="C431" s="166"/>
      <c r="D431" s="151"/>
    </row>
    <row r="432" spans="2:4" ht="13.2">
      <c r="B432" s="70"/>
      <c r="C432" s="166"/>
      <c r="D432" s="151"/>
    </row>
    <row r="433" spans="2:4" ht="13.2">
      <c r="B433" s="70"/>
      <c r="C433" s="166"/>
      <c r="D433" s="151"/>
    </row>
    <row r="434" spans="2:4" ht="13.2">
      <c r="B434" s="70"/>
      <c r="C434" s="166"/>
      <c r="D434" s="151"/>
    </row>
    <row r="435" spans="2:4" ht="13.2">
      <c r="B435" s="70"/>
      <c r="C435" s="166"/>
      <c r="D435" s="151"/>
    </row>
    <row r="436" spans="2:4" ht="13.2">
      <c r="B436" s="70"/>
      <c r="C436" s="166"/>
      <c r="D436" s="151"/>
    </row>
    <row r="437" spans="2:4" ht="13.2">
      <c r="B437" s="70"/>
      <c r="C437" s="166"/>
      <c r="D437" s="151"/>
    </row>
    <row r="438" spans="2:4" ht="13.2">
      <c r="B438" s="70"/>
      <c r="C438" s="166"/>
      <c r="D438" s="151"/>
    </row>
    <row r="439" spans="2:4" ht="13.2">
      <c r="B439" s="70"/>
      <c r="C439" s="166"/>
      <c r="D439" s="151"/>
    </row>
    <row r="440" spans="2:4" ht="13.2">
      <c r="B440" s="70"/>
      <c r="C440" s="166"/>
      <c r="D440" s="151"/>
    </row>
    <row r="441" spans="2:4" ht="13.2">
      <c r="B441" s="70"/>
      <c r="C441" s="166"/>
      <c r="D441" s="151"/>
    </row>
    <row r="442" spans="2:4" ht="13.2">
      <c r="B442" s="70"/>
      <c r="C442" s="166"/>
      <c r="D442" s="151"/>
    </row>
    <row r="443" spans="2:4" ht="13.2">
      <c r="B443" s="70"/>
      <c r="C443" s="166"/>
      <c r="D443" s="151"/>
    </row>
    <row r="444" spans="2:4" ht="13.2">
      <c r="B444" s="70"/>
      <c r="C444" s="166"/>
      <c r="D444" s="151"/>
    </row>
    <row r="445" spans="2:4" ht="13.2">
      <c r="B445" s="70"/>
      <c r="C445" s="166"/>
      <c r="D445" s="151"/>
    </row>
    <row r="446" spans="2:4" ht="13.2">
      <c r="B446" s="70"/>
      <c r="C446" s="166"/>
      <c r="D446" s="151"/>
    </row>
    <row r="447" spans="2:4" ht="13.2">
      <c r="B447" s="70"/>
      <c r="C447" s="166"/>
      <c r="D447" s="151"/>
    </row>
    <row r="448" spans="2:4" ht="13.2">
      <c r="B448" s="70"/>
      <c r="C448" s="166"/>
      <c r="D448" s="151"/>
    </row>
    <row r="449" spans="2:4" ht="13.2">
      <c r="B449" s="70"/>
      <c r="C449" s="166"/>
      <c r="D449" s="151"/>
    </row>
    <row r="450" spans="2:4" ht="13.2">
      <c r="B450" s="70"/>
      <c r="C450" s="166"/>
      <c r="D450" s="151"/>
    </row>
    <row r="451" spans="2:4" ht="13.2">
      <c r="B451" s="70"/>
      <c r="C451" s="166"/>
      <c r="D451" s="151"/>
    </row>
    <row r="452" spans="2:4" ht="13.2">
      <c r="B452" s="70"/>
      <c r="C452" s="166"/>
      <c r="D452" s="151"/>
    </row>
    <row r="453" spans="2:4" ht="13.2">
      <c r="B453" s="70"/>
      <c r="C453" s="166"/>
      <c r="D453" s="151"/>
    </row>
    <row r="454" spans="2:4" ht="13.2">
      <c r="B454" s="70"/>
      <c r="C454" s="166"/>
      <c r="D454" s="151"/>
    </row>
    <row r="455" spans="2:4" ht="13.2">
      <c r="B455" s="70"/>
      <c r="C455" s="166"/>
      <c r="D455" s="151"/>
    </row>
    <row r="456" spans="2:4" ht="13.2">
      <c r="B456" s="70"/>
      <c r="C456" s="166"/>
      <c r="D456" s="151"/>
    </row>
    <row r="457" spans="2:4" ht="13.2">
      <c r="B457" s="70"/>
      <c r="C457" s="166"/>
      <c r="D457" s="151"/>
    </row>
    <row r="458" spans="2:4" ht="13.2">
      <c r="B458" s="70"/>
      <c r="C458" s="166"/>
      <c r="D458" s="151"/>
    </row>
    <row r="459" spans="2:4" ht="13.2">
      <c r="B459" s="70"/>
      <c r="C459" s="166"/>
      <c r="D459" s="151"/>
    </row>
    <row r="460" spans="2:4" ht="13.2">
      <c r="B460" s="70"/>
      <c r="C460" s="166"/>
      <c r="D460" s="151"/>
    </row>
    <row r="461" spans="2:4" ht="13.2">
      <c r="B461" s="70"/>
      <c r="C461" s="166"/>
      <c r="D461" s="151"/>
    </row>
    <row r="462" spans="2:4" ht="13.2">
      <c r="B462" s="70"/>
      <c r="C462" s="166"/>
      <c r="D462" s="151"/>
    </row>
    <row r="463" spans="2:4" ht="13.2">
      <c r="B463" s="70"/>
      <c r="C463" s="166"/>
      <c r="D463" s="151"/>
    </row>
    <row r="464" spans="2:4" ht="13.2">
      <c r="B464" s="70"/>
      <c r="C464" s="166"/>
      <c r="D464" s="151"/>
    </row>
    <row r="465" spans="2:4" ht="13.2">
      <c r="B465" s="70"/>
      <c r="C465" s="166"/>
      <c r="D465" s="151"/>
    </row>
    <row r="466" spans="2:4" ht="13.2">
      <c r="B466" s="70"/>
      <c r="C466" s="166"/>
      <c r="D466" s="151"/>
    </row>
    <row r="467" spans="2:4" ht="13.2">
      <c r="B467" s="70"/>
      <c r="C467" s="166"/>
      <c r="D467" s="151"/>
    </row>
    <row r="468" spans="2:4" ht="13.2">
      <c r="B468" s="70"/>
      <c r="C468" s="166"/>
      <c r="D468" s="151"/>
    </row>
    <row r="469" spans="2:4" ht="13.2">
      <c r="B469" s="70"/>
      <c r="C469" s="166"/>
      <c r="D469" s="151"/>
    </row>
    <row r="470" spans="2:4" ht="13.2">
      <c r="B470" s="70"/>
      <c r="C470" s="166"/>
      <c r="D470" s="151"/>
    </row>
    <row r="471" spans="2:4" ht="13.2">
      <c r="B471" s="70"/>
      <c r="C471" s="166"/>
      <c r="D471" s="151"/>
    </row>
    <row r="472" spans="2:4" ht="13.2">
      <c r="B472" s="70"/>
      <c r="C472" s="166"/>
      <c r="D472" s="151"/>
    </row>
    <row r="473" spans="2:4" ht="13.2">
      <c r="B473" s="70"/>
      <c r="C473" s="166"/>
      <c r="D473" s="151"/>
    </row>
    <row r="474" spans="2:4" ht="13.2">
      <c r="B474" s="70"/>
      <c r="C474" s="166"/>
      <c r="D474" s="151"/>
    </row>
    <row r="475" spans="2:4" ht="13.2">
      <c r="B475" s="70"/>
      <c r="C475" s="166"/>
      <c r="D475" s="151"/>
    </row>
    <row r="476" spans="2:4" ht="13.2">
      <c r="B476" s="70"/>
      <c r="C476" s="166"/>
      <c r="D476" s="151"/>
    </row>
    <row r="477" spans="2:4" ht="13.2">
      <c r="B477" s="70"/>
      <c r="C477" s="166"/>
      <c r="D477" s="151"/>
    </row>
    <row r="478" spans="2:4" ht="13.2">
      <c r="B478" s="70"/>
      <c r="C478" s="166"/>
      <c r="D478" s="151"/>
    </row>
    <row r="479" spans="2:4" ht="13.2">
      <c r="B479" s="70"/>
      <c r="C479" s="166"/>
      <c r="D479" s="151"/>
    </row>
    <row r="480" spans="2:4" ht="13.2">
      <c r="B480" s="70"/>
      <c r="C480" s="166"/>
      <c r="D480" s="151"/>
    </row>
    <row r="481" spans="2:4" ht="13.2">
      <c r="B481" s="70"/>
      <c r="C481" s="166"/>
      <c r="D481" s="151"/>
    </row>
    <row r="482" spans="2:4" ht="13.2">
      <c r="B482" s="70"/>
      <c r="C482" s="166"/>
      <c r="D482" s="151"/>
    </row>
    <row r="483" spans="2:4" ht="13.2">
      <c r="B483" s="70"/>
      <c r="C483" s="166"/>
      <c r="D483" s="151"/>
    </row>
    <row r="484" spans="2:4" ht="13.2">
      <c r="B484" s="70"/>
      <c r="C484" s="166"/>
      <c r="D484" s="151"/>
    </row>
    <row r="485" spans="2:4" ht="13.2">
      <c r="B485" s="70"/>
      <c r="C485" s="166"/>
      <c r="D485" s="151"/>
    </row>
    <row r="486" spans="2:4" ht="13.2">
      <c r="B486" s="70"/>
      <c r="C486" s="166"/>
      <c r="D486" s="151"/>
    </row>
    <row r="487" spans="2:4" ht="13.2">
      <c r="B487" s="70"/>
      <c r="C487" s="166"/>
      <c r="D487" s="151"/>
    </row>
    <row r="488" spans="2:4" ht="13.2">
      <c r="B488" s="70"/>
      <c r="C488" s="166"/>
      <c r="D488" s="151"/>
    </row>
    <row r="489" spans="2:4" ht="13.2">
      <c r="B489" s="70"/>
      <c r="C489" s="166"/>
      <c r="D489" s="151"/>
    </row>
    <row r="490" spans="2:4" ht="13.2">
      <c r="B490" s="70"/>
      <c r="C490" s="166"/>
      <c r="D490" s="151"/>
    </row>
    <row r="491" spans="2:4" ht="13.2">
      <c r="B491" s="70"/>
      <c r="C491" s="166"/>
      <c r="D491" s="151"/>
    </row>
    <row r="492" spans="2:4" ht="13.2">
      <c r="B492" s="70"/>
      <c r="C492" s="166"/>
      <c r="D492" s="151"/>
    </row>
    <row r="493" spans="2:4" ht="13.2">
      <c r="B493" s="70"/>
      <c r="C493" s="166"/>
      <c r="D493" s="151"/>
    </row>
    <row r="494" spans="2:4" ht="13.2">
      <c r="B494" s="70"/>
      <c r="C494" s="166"/>
      <c r="D494" s="151"/>
    </row>
    <row r="495" spans="2:4" ht="13.2">
      <c r="B495" s="70"/>
      <c r="C495" s="166"/>
      <c r="D495" s="151"/>
    </row>
    <row r="496" spans="2:4" ht="13.2">
      <c r="B496" s="70"/>
      <c r="C496" s="166"/>
      <c r="D496" s="151"/>
    </row>
    <row r="497" spans="2:4" ht="13.2">
      <c r="B497" s="70"/>
      <c r="C497" s="166"/>
      <c r="D497" s="151"/>
    </row>
    <row r="498" spans="2:4" ht="13.2">
      <c r="B498" s="70"/>
      <c r="C498" s="166"/>
      <c r="D498" s="151"/>
    </row>
    <row r="499" spans="2:4" ht="13.2">
      <c r="B499" s="70"/>
      <c r="C499" s="166"/>
      <c r="D499" s="151"/>
    </row>
    <row r="500" spans="2:4" ht="13.2">
      <c r="B500" s="70"/>
      <c r="C500" s="166"/>
      <c r="D500" s="151"/>
    </row>
    <row r="501" spans="2:4" ht="13.2">
      <c r="B501" s="70"/>
      <c r="C501" s="166"/>
      <c r="D501" s="151"/>
    </row>
    <row r="502" spans="2:4" ht="13.2">
      <c r="B502" s="70"/>
      <c r="C502" s="166"/>
      <c r="D502" s="151"/>
    </row>
    <row r="503" spans="2:4" ht="13.2">
      <c r="B503" s="70"/>
      <c r="C503" s="166"/>
      <c r="D503" s="151"/>
    </row>
    <row r="504" spans="2:4" ht="13.2">
      <c r="B504" s="70"/>
      <c r="C504" s="166"/>
      <c r="D504" s="151"/>
    </row>
    <row r="505" spans="2:4" ht="13.2">
      <c r="B505" s="70"/>
      <c r="C505" s="166"/>
      <c r="D505" s="151"/>
    </row>
    <row r="506" spans="2:4" ht="13.2">
      <c r="B506" s="70"/>
      <c r="C506" s="166"/>
      <c r="D506" s="151"/>
    </row>
    <row r="507" spans="2:4" ht="13.2">
      <c r="B507" s="70"/>
      <c r="C507" s="166"/>
      <c r="D507" s="151"/>
    </row>
    <row r="508" spans="2:4" ht="13.2">
      <c r="B508" s="70"/>
      <c r="C508" s="166"/>
      <c r="D508" s="151"/>
    </row>
    <row r="509" spans="2:4" ht="13.2">
      <c r="B509" s="70"/>
      <c r="C509" s="166"/>
      <c r="D509" s="151"/>
    </row>
    <row r="510" spans="2:4" ht="13.2">
      <c r="B510" s="70"/>
      <c r="C510" s="166"/>
      <c r="D510" s="151"/>
    </row>
    <row r="511" spans="2:4" ht="13.2">
      <c r="B511" s="70"/>
      <c r="C511" s="166"/>
      <c r="D511" s="151"/>
    </row>
    <row r="512" spans="2:4" ht="13.2">
      <c r="B512" s="70"/>
      <c r="C512" s="166"/>
      <c r="D512" s="151"/>
    </row>
    <row r="513" spans="2:4" ht="13.2">
      <c r="B513" s="70"/>
      <c r="C513" s="166"/>
      <c r="D513" s="151"/>
    </row>
    <row r="514" spans="2:4" ht="13.2">
      <c r="B514" s="70"/>
      <c r="C514" s="166"/>
      <c r="D514" s="151"/>
    </row>
    <row r="515" spans="2:4" ht="13.2">
      <c r="B515" s="70"/>
      <c r="C515" s="166"/>
      <c r="D515" s="151"/>
    </row>
    <row r="516" spans="2:4" ht="13.2">
      <c r="B516" s="70"/>
      <c r="C516" s="166"/>
      <c r="D516" s="151"/>
    </row>
    <row r="517" spans="2:4" ht="13.2">
      <c r="B517" s="70"/>
      <c r="C517" s="166"/>
      <c r="D517" s="151"/>
    </row>
    <row r="518" spans="2:4" ht="13.2">
      <c r="B518" s="70"/>
      <c r="C518" s="166"/>
      <c r="D518" s="151"/>
    </row>
    <row r="519" spans="2:4" ht="13.2">
      <c r="B519" s="70"/>
      <c r="C519" s="166"/>
      <c r="D519" s="151"/>
    </row>
    <row r="520" spans="2:4" ht="13.2">
      <c r="B520" s="70"/>
      <c r="C520" s="166"/>
      <c r="D520" s="151"/>
    </row>
    <row r="521" spans="2:4" ht="13.2">
      <c r="B521" s="70"/>
      <c r="C521" s="166"/>
      <c r="D521" s="151"/>
    </row>
    <row r="522" spans="2:4" ht="13.2">
      <c r="B522" s="70"/>
      <c r="C522" s="166"/>
      <c r="D522" s="151"/>
    </row>
    <row r="523" spans="2:4" ht="13.2">
      <c r="B523" s="70"/>
      <c r="C523" s="166"/>
      <c r="D523" s="151"/>
    </row>
    <row r="524" spans="2:4" ht="13.2">
      <c r="B524" s="70"/>
      <c r="C524" s="166"/>
      <c r="D524" s="151"/>
    </row>
    <row r="525" spans="2:4" ht="13.2">
      <c r="B525" s="70"/>
      <c r="C525" s="166"/>
      <c r="D525" s="151"/>
    </row>
    <row r="526" spans="2:4" ht="13.2">
      <c r="B526" s="70"/>
      <c r="C526" s="166"/>
      <c r="D526" s="151"/>
    </row>
    <row r="527" spans="2:4" ht="13.2">
      <c r="B527" s="70"/>
      <c r="C527" s="166"/>
      <c r="D527" s="151"/>
    </row>
    <row r="528" spans="2:4" ht="13.2">
      <c r="B528" s="70"/>
      <c r="C528" s="166"/>
      <c r="D528" s="151"/>
    </row>
    <row r="529" spans="2:4" ht="13.2">
      <c r="B529" s="70"/>
      <c r="C529" s="166"/>
      <c r="D529" s="151"/>
    </row>
    <row r="530" spans="2:4" ht="13.2">
      <c r="B530" s="70"/>
      <c r="C530" s="166"/>
      <c r="D530" s="151"/>
    </row>
    <row r="531" spans="2:4" ht="13.2">
      <c r="B531" s="70"/>
      <c r="C531" s="166"/>
      <c r="D531" s="151"/>
    </row>
    <row r="532" spans="2:4" ht="13.2">
      <c r="B532" s="70"/>
      <c r="C532" s="166"/>
      <c r="D532" s="151"/>
    </row>
    <row r="533" spans="2:4" ht="13.2">
      <c r="B533" s="70"/>
      <c r="C533" s="166"/>
      <c r="D533" s="151"/>
    </row>
    <row r="534" spans="2:4" ht="13.2">
      <c r="B534" s="70"/>
      <c r="C534" s="166"/>
      <c r="D534" s="151"/>
    </row>
    <row r="535" spans="2:4" ht="13.2">
      <c r="B535" s="70"/>
      <c r="C535" s="166"/>
      <c r="D535" s="151"/>
    </row>
    <row r="536" spans="2:4" ht="13.2">
      <c r="B536" s="70"/>
      <c r="C536" s="166"/>
      <c r="D536" s="151"/>
    </row>
    <row r="537" spans="2:4" ht="13.2">
      <c r="B537" s="70"/>
      <c r="C537" s="166"/>
      <c r="D537" s="151"/>
    </row>
    <row r="538" spans="2:4" ht="13.2">
      <c r="B538" s="70"/>
      <c r="C538" s="166"/>
      <c r="D538" s="151"/>
    </row>
    <row r="539" spans="2:4" ht="13.2">
      <c r="B539" s="70"/>
      <c r="C539" s="166"/>
      <c r="D539" s="151"/>
    </row>
    <row r="540" spans="2:4" ht="13.2">
      <c r="B540" s="70"/>
      <c r="C540" s="166"/>
      <c r="D540" s="151"/>
    </row>
    <row r="541" spans="2:4" ht="13.2">
      <c r="B541" s="70"/>
      <c r="C541" s="166"/>
      <c r="D541" s="151"/>
    </row>
    <row r="542" spans="2:4" ht="13.2">
      <c r="B542" s="70"/>
      <c r="C542" s="166"/>
      <c r="D542" s="151"/>
    </row>
    <row r="543" spans="2:4" ht="13.2">
      <c r="B543" s="70"/>
      <c r="C543" s="166"/>
      <c r="D543" s="151"/>
    </row>
    <row r="544" spans="2:4" ht="13.2">
      <c r="B544" s="70"/>
      <c r="C544" s="166"/>
      <c r="D544" s="151"/>
    </row>
    <row r="545" spans="2:4" ht="13.2">
      <c r="B545" s="70"/>
      <c r="C545" s="166"/>
      <c r="D545" s="151"/>
    </row>
    <row r="546" spans="2:4" ht="13.2">
      <c r="B546" s="70"/>
      <c r="C546" s="166"/>
      <c r="D546" s="151"/>
    </row>
    <row r="547" spans="2:4" ht="13.2">
      <c r="B547" s="70"/>
      <c r="C547" s="166"/>
      <c r="D547" s="151"/>
    </row>
    <row r="548" spans="2:4" ht="13.2">
      <c r="B548" s="70"/>
      <c r="C548" s="166"/>
      <c r="D548" s="151"/>
    </row>
    <row r="549" spans="2:4" ht="13.2">
      <c r="B549" s="70"/>
      <c r="C549" s="166"/>
      <c r="D549" s="151"/>
    </row>
    <row r="550" spans="2:4" ht="13.2">
      <c r="B550" s="70"/>
      <c r="C550" s="166"/>
      <c r="D550" s="151"/>
    </row>
    <row r="551" spans="2:4" ht="13.2">
      <c r="B551" s="70"/>
      <c r="C551" s="166"/>
      <c r="D551" s="151"/>
    </row>
    <row r="552" spans="2:4" ht="13.2">
      <c r="B552" s="70"/>
      <c r="C552" s="166"/>
      <c r="D552" s="151"/>
    </row>
    <row r="553" spans="2:4" ht="13.2">
      <c r="B553" s="70"/>
      <c r="C553" s="166"/>
      <c r="D553" s="151"/>
    </row>
    <row r="554" spans="2:4" ht="13.2">
      <c r="B554" s="70"/>
      <c r="C554" s="166"/>
      <c r="D554" s="151"/>
    </row>
    <row r="555" spans="2:4" ht="13.2">
      <c r="B555" s="70"/>
      <c r="C555" s="166"/>
      <c r="D555" s="151"/>
    </row>
    <row r="556" spans="2:4" ht="13.2">
      <c r="B556" s="70"/>
      <c r="C556" s="166"/>
      <c r="D556" s="151"/>
    </row>
    <row r="557" spans="2:4" ht="13.2">
      <c r="B557" s="70"/>
      <c r="C557" s="166"/>
      <c r="D557" s="151"/>
    </row>
    <row r="558" spans="2:4" ht="13.2">
      <c r="B558" s="70"/>
      <c r="C558" s="166"/>
      <c r="D558" s="151"/>
    </row>
    <row r="559" spans="2:4" ht="13.2">
      <c r="B559" s="70"/>
      <c r="C559" s="166"/>
      <c r="D559" s="151"/>
    </row>
    <row r="560" spans="2:4" ht="13.2">
      <c r="B560" s="70"/>
      <c r="C560" s="166"/>
      <c r="D560" s="151"/>
    </row>
    <row r="561" spans="2:4" ht="13.2">
      <c r="B561" s="70"/>
      <c r="C561" s="166"/>
      <c r="D561" s="151"/>
    </row>
    <row r="562" spans="2:4" ht="13.2">
      <c r="B562" s="70"/>
      <c r="C562" s="166"/>
      <c r="D562" s="151"/>
    </row>
    <row r="563" spans="2:4" ht="13.2">
      <c r="B563" s="70"/>
      <c r="C563" s="166"/>
      <c r="D563" s="151"/>
    </row>
    <row r="564" spans="2:4" ht="13.2">
      <c r="B564" s="70"/>
      <c r="C564" s="166"/>
      <c r="D564" s="151"/>
    </row>
    <row r="565" spans="2:4" ht="13.2">
      <c r="B565" s="70"/>
      <c r="C565" s="166"/>
      <c r="D565" s="151"/>
    </row>
    <row r="566" spans="2:4" ht="13.2">
      <c r="B566" s="70"/>
      <c r="C566" s="166"/>
      <c r="D566" s="151"/>
    </row>
    <row r="567" spans="2:4" ht="13.2">
      <c r="B567" s="70"/>
      <c r="C567" s="166"/>
      <c r="D567" s="151"/>
    </row>
    <row r="568" spans="2:4" ht="13.2">
      <c r="B568" s="70"/>
      <c r="C568" s="166"/>
      <c r="D568" s="151"/>
    </row>
    <row r="569" spans="2:4" ht="13.2">
      <c r="B569" s="70"/>
      <c r="C569" s="166"/>
      <c r="D569" s="151"/>
    </row>
    <row r="570" spans="2:4" ht="13.2">
      <c r="B570" s="70"/>
      <c r="C570" s="166"/>
      <c r="D570" s="151"/>
    </row>
    <row r="571" spans="2:4" ht="13.2">
      <c r="B571" s="70"/>
      <c r="C571" s="166"/>
      <c r="D571" s="151"/>
    </row>
    <row r="572" spans="2:4" ht="13.2">
      <c r="B572" s="70"/>
      <c r="C572" s="166"/>
      <c r="D572" s="151"/>
    </row>
    <row r="573" spans="2:4" ht="13.2">
      <c r="B573" s="70"/>
      <c r="C573" s="166"/>
      <c r="D573" s="151"/>
    </row>
    <row r="574" spans="2:4" ht="13.2">
      <c r="B574" s="70"/>
      <c r="C574" s="166"/>
      <c r="D574" s="151"/>
    </row>
    <row r="575" spans="2:4" ht="13.2">
      <c r="B575" s="70"/>
      <c r="C575" s="166"/>
      <c r="D575" s="151"/>
    </row>
    <row r="576" spans="2:4" ht="13.2">
      <c r="B576" s="70"/>
      <c r="C576" s="166"/>
      <c r="D576" s="151"/>
    </row>
    <row r="577" spans="2:4" ht="13.2">
      <c r="B577" s="70"/>
      <c r="C577" s="166"/>
      <c r="D577" s="151"/>
    </row>
    <row r="578" spans="2:4" ht="13.2">
      <c r="B578" s="70"/>
      <c r="C578" s="166"/>
      <c r="D578" s="151"/>
    </row>
    <row r="579" spans="2:4" ht="13.2">
      <c r="B579" s="70"/>
      <c r="C579" s="166"/>
      <c r="D579" s="151"/>
    </row>
    <row r="580" spans="2:4" ht="13.2">
      <c r="B580" s="70"/>
      <c r="C580" s="166"/>
      <c r="D580" s="151"/>
    </row>
    <row r="581" spans="2:4" ht="13.2">
      <c r="B581" s="70"/>
      <c r="C581" s="166"/>
      <c r="D581" s="151"/>
    </row>
    <row r="582" spans="2:4" ht="13.2">
      <c r="B582" s="70"/>
      <c r="C582" s="166"/>
      <c r="D582" s="151"/>
    </row>
    <row r="583" spans="2:4" ht="13.2">
      <c r="B583" s="70"/>
      <c r="C583" s="166"/>
      <c r="D583" s="151"/>
    </row>
    <row r="584" spans="2:4" ht="13.2">
      <c r="B584" s="70"/>
      <c r="C584" s="166"/>
      <c r="D584" s="151"/>
    </row>
    <row r="585" spans="2:4" ht="13.2">
      <c r="B585" s="70"/>
      <c r="C585" s="166"/>
      <c r="D585" s="151"/>
    </row>
    <row r="586" spans="2:4" ht="13.2">
      <c r="B586" s="70"/>
      <c r="C586" s="166"/>
      <c r="D586" s="151"/>
    </row>
    <row r="587" spans="2:4" ht="13.2">
      <c r="B587" s="70"/>
      <c r="C587" s="166"/>
      <c r="D587" s="151"/>
    </row>
    <row r="588" spans="2:4" ht="13.2">
      <c r="B588" s="70"/>
      <c r="C588" s="166"/>
      <c r="D588" s="151"/>
    </row>
    <row r="589" spans="2:4" ht="13.2">
      <c r="B589" s="70"/>
      <c r="C589" s="166"/>
      <c r="D589" s="151"/>
    </row>
    <row r="590" spans="2:4" ht="13.2">
      <c r="B590" s="70"/>
      <c r="C590" s="166"/>
      <c r="D590" s="151"/>
    </row>
    <row r="591" spans="2:4" ht="13.2">
      <c r="B591" s="70"/>
      <c r="C591" s="166"/>
      <c r="D591" s="151"/>
    </row>
    <row r="592" spans="2:4" ht="13.2">
      <c r="B592" s="70"/>
      <c r="C592" s="166"/>
      <c r="D592" s="151"/>
    </row>
    <row r="593" spans="2:4" ht="13.2">
      <c r="B593" s="70"/>
      <c r="C593" s="166"/>
      <c r="D593" s="151"/>
    </row>
    <row r="594" spans="2:4" ht="13.2">
      <c r="B594" s="70"/>
      <c r="C594" s="166"/>
      <c r="D594" s="151"/>
    </row>
    <row r="595" spans="2:4" ht="13.2">
      <c r="B595" s="70"/>
      <c r="C595" s="166"/>
      <c r="D595" s="151"/>
    </row>
    <row r="596" spans="2:4" ht="13.2">
      <c r="B596" s="70"/>
      <c r="C596" s="166"/>
      <c r="D596" s="151"/>
    </row>
    <row r="597" spans="2:4" ht="13.2">
      <c r="B597" s="70"/>
      <c r="C597" s="166"/>
      <c r="D597" s="151"/>
    </row>
    <row r="598" spans="2:4" ht="13.2">
      <c r="B598" s="70"/>
      <c r="C598" s="166"/>
      <c r="D598" s="151"/>
    </row>
    <row r="599" spans="2:4" ht="13.2">
      <c r="B599" s="70"/>
      <c r="C599" s="166"/>
      <c r="D599" s="151"/>
    </row>
    <row r="600" spans="2:4" ht="13.2">
      <c r="B600" s="70"/>
      <c r="C600" s="166"/>
      <c r="D600" s="151"/>
    </row>
    <row r="601" spans="2:4" ht="13.2">
      <c r="B601" s="70"/>
      <c r="C601" s="166"/>
      <c r="D601" s="151"/>
    </row>
    <row r="602" spans="2:4" ht="13.2">
      <c r="B602" s="70"/>
      <c r="C602" s="166"/>
      <c r="D602" s="151"/>
    </row>
    <row r="603" spans="2:4" ht="13.2">
      <c r="B603" s="70"/>
      <c r="C603" s="166"/>
      <c r="D603" s="151"/>
    </row>
    <row r="604" spans="2:4" ht="13.2">
      <c r="B604" s="70"/>
      <c r="C604" s="166"/>
      <c r="D604" s="151"/>
    </row>
    <row r="605" spans="2:4" ht="13.2">
      <c r="B605" s="70"/>
      <c r="C605" s="166"/>
      <c r="D605" s="151"/>
    </row>
    <row r="606" spans="2:4" ht="13.2">
      <c r="B606" s="70"/>
      <c r="C606" s="166"/>
      <c r="D606" s="151"/>
    </row>
    <row r="607" spans="2:4" ht="13.2">
      <c r="B607" s="70"/>
      <c r="C607" s="166"/>
      <c r="D607" s="151"/>
    </row>
    <row r="608" spans="2:4" ht="13.2">
      <c r="B608" s="70"/>
      <c r="C608" s="166"/>
      <c r="D608" s="151"/>
    </row>
    <row r="609" spans="2:4" ht="13.2">
      <c r="B609" s="70"/>
      <c r="C609" s="166"/>
      <c r="D609" s="151"/>
    </row>
    <row r="610" spans="2:4" ht="13.2">
      <c r="B610" s="70"/>
      <c r="C610" s="166"/>
      <c r="D610" s="151"/>
    </row>
    <row r="611" spans="2:4" ht="13.2">
      <c r="B611" s="70"/>
      <c r="C611" s="166"/>
      <c r="D611" s="151"/>
    </row>
    <row r="612" spans="2:4" ht="13.2">
      <c r="B612" s="70"/>
      <c r="C612" s="166"/>
      <c r="D612" s="151"/>
    </row>
    <row r="613" spans="2:4" ht="13.2">
      <c r="B613" s="70"/>
      <c r="C613" s="166"/>
      <c r="D613" s="151"/>
    </row>
    <row r="614" spans="2:4" ht="13.2">
      <c r="B614" s="70"/>
      <c r="C614" s="166"/>
      <c r="D614" s="151"/>
    </row>
    <row r="615" spans="2:4" ht="13.2">
      <c r="B615" s="70"/>
      <c r="C615" s="166"/>
      <c r="D615" s="151"/>
    </row>
    <row r="616" spans="2:4" ht="13.2">
      <c r="B616" s="70"/>
      <c r="C616" s="166"/>
      <c r="D616" s="151"/>
    </row>
    <row r="617" spans="2:4" ht="13.2">
      <c r="B617" s="70"/>
      <c r="C617" s="166"/>
      <c r="D617" s="151"/>
    </row>
    <row r="618" spans="2:4" ht="13.2">
      <c r="B618" s="70"/>
      <c r="C618" s="166"/>
      <c r="D618" s="151"/>
    </row>
    <row r="619" spans="2:4" ht="13.2">
      <c r="B619" s="70"/>
      <c r="C619" s="166"/>
      <c r="D619" s="151"/>
    </row>
    <row r="620" spans="2:4" ht="13.2">
      <c r="B620" s="70"/>
      <c r="C620" s="166"/>
      <c r="D620" s="151"/>
    </row>
    <row r="621" spans="2:4" ht="13.2">
      <c r="B621" s="70"/>
      <c r="C621" s="166"/>
      <c r="D621" s="151"/>
    </row>
    <row r="622" spans="2:4" ht="13.2">
      <c r="B622" s="70"/>
      <c r="C622" s="166"/>
      <c r="D622" s="151"/>
    </row>
    <row r="623" spans="2:4" ht="13.2">
      <c r="B623" s="70"/>
      <c r="C623" s="166"/>
      <c r="D623" s="151"/>
    </row>
    <row r="624" spans="2:4" ht="13.2">
      <c r="B624" s="70"/>
      <c r="C624" s="166"/>
      <c r="D624" s="151"/>
    </row>
    <row r="625" spans="2:4" ht="13.2">
      <c r="B625" s="70"/>
      <c r="C625" s="166"/>
      <c r="D625" s="151"/>
    </row>
    <row r="626" spans="2:4" ht="13.2">
      <c r="B626" s="70"/>
      <c r="C626" s="166"/>
      <c r="D626" s="151"/>
    </row>
    <row r="627" spans="2:4" ht="13.2">
      <c r="B627" s="70"/>
      <c r="C627" s="166"/>
      <c r="D627" s="151"/>
    </row>
    <row r="628" spans="2:4" ht="13.2">
      <c r="B628" s="70"/>
      <c r="C628" s="166"/>
      <c r="D628" s="151"/>
    </row>
    <row r="629" spans="2:4" ht="13.2">
      <c r="B629" s="70"/>
      <c r="C629" s="166"/>
      <c r="D629" s="151"/>
    </row>
    <row r="630" spans="2:4" ht="13.2">
      <c r="B630" s="70"/>
      <c r="C630" s="166"/>
      <c r="D630" s="151"/>
    </row>
    <row r="631" spans="2:4" ht="13.2">
      <c r="B631" s="70"/>
      <c r="C631" s="166"/>
      <c r="D631" s="151"/>
    </row>
    <row r="632" spans="2:4" ht="13.2">
      <c r="B632" s="70"/>
      <c r="C632" s="166"/>
      <c r="D632" s="151"/>
    </row>
    <row r="633" spans="2:4" ht="13.2">
      <c r="B633" s="70"/>
      <c r="C633" s="166"/>
      <c r="D633" s="151"/>
    </row>
    <row r="634" spans="2:4" ht="13.2">
      <c r="B634" s="70"/>
      <c r="C634" s="166"/>
      <c r="D634" s="151"/>
    </row>
    <row r="635" spans="2:4" ht="13.2">
      <c r="B635" s="70"/>
      <c r="C635" s="166"/>
      <c r="D635" s="151"/>
    </row>
    <row r="636" spans="2:4" ht="13.2">
      <c r="B636" s="70"/>
      <c r="C636" s="166"/>
      <c r="D636" s="151"/>
    </row>
    <row r="637" spans="2:4" ht="13.2">
      <c r="B637" s="70"/>
      <c r="C637" s="166"/>
      <c r="D637" s="151"/>
    </row>
    <row r="638" spans="2:4" ht="13.2">
      <c r="B638" s="70"/>
      <c r="C638" s="166"/>
      <c r="D638" s="151"/>
    </row>
    <row r="639" spans="2:4" ht="13.2">
      <c r="B639" s="70"/>
      <c r="C639" s="166"/>
      <c r="D639" s="151"/>
    </row>
    <row r="640" spans="2:4" ht="13.2">
      <c r="B640" s="70"/>
      <c r="C640" s="166"/>
      <c r="D640" s="151"/>
    </row>
    <row r="641" spans="2:4" ht="13.2">
      <c r="B641" s="70"/>
      <c r="C641" s="166"/>
      <c r="D641" s="151"/>
    </row>
    <row r="642" spans="2:4" ht="13.2">
      <c r="B642" s="70"/>
      <c r="C642" s="166"/>
      <c r="D642" s="151"/>
    </row>
    <row r="643" spans="2:4" ht="13.2">
      <c r="B643" s="70"/>
      <c r="C643" s="166"/>
      <c r="D643" s="151"/>
    </row>
    <row r="644" spans="2:4" ht="13.2">
      <c r="B644" s="70"/>
      <c r="C644" s="166"/>
      <c r="D644" s="151"/>
    </row>
    <row r="645" spans="2:4" ht="13.2">
      <c r="B645" s="70"/>
      <c r="C645" s="166"/>
      <c r="D645" s="151"/>
    </row>
    <row r="646" spans="2:4" ht="13.2">
      <c r="B646" s="70"/>
      <c r="C646" s="166"/>
      <c r="D646" s="151"/>
    </row>
    <row r="647" spans="2:4" ht="13.2">
      <c r="B647" s="70"/>
      <c r="C647" s="166"/>
      <c r="D647" s="151"/>
    </row>
    <row r="648" spans="2:4" ht="13.2">
      <c r="B648" s="70"/>
      <c r="C648" s="166"/>
      <c r="D648" s="151"/>
    </row>
    <row r="649" spans="2:4" ht="13.2">
      <c r="B649" s="70"/>
      <c r="C649" s="166"/>
      <c r="D649" s="151"/>
    </row>
    <row r="650" spans="2:4" ht="13.2">
      <c r="B650" s="70"/>
      <c r="C650" s="166"/>
      <c r="D650" s="151"/>
    </row>
    <row r="651" spans="2:4" ht="13.2">
      <c r="B651" s="70"/>
      <c r="C651" s="166"/>
      <c r="D651" s="151"/>
    </row>
    <row r="652" spans="2:4" ht="13.2">
      <c r="B652" s="70"/>
      <c r="C652" s="166"/>
      <c r="D652" s="151"/>
    </row>
    <row r="653" spans="2:4" ht="13.2">
      <c r="B653" s="70"/>
      <c r="C653" s="166"/>
      <c r="D653" s="151"/>
    </row>
    <row r="654" spans="2:4" ht="13.2">
      <c r="B654" s="70"/>
      <c r="C654" s="166"/>
      <c r="D654" s="151"/>
    </row>
    <row r="655" spans="2:4" ht="13.2">
      <c r="B655" s="70"/>
      <c r="C655" s="166"/>
      <c r="D655" s="151"/>
    </row>
    <row r="656" spans="2:4" ht="13.2">
      <c r="B656" s="70"/>
      <c r="C656" s="166"/>
      <c r="D656" s="151"/>
    </row>
    <row r="657" spans="2:4" ht="13.2">
      <c r="B657" s="70"/>
      <c r="C657" s="166"/>
      <c r="D657" s="151"/>
    </row>
    <row r="658" spans="2:4" ht="13.2">
      <c r="B658" s="70"/>
      <c r="C658" s="166"/>
      <c r="D658" s="151"/>
    </row>
    <row r="659" spans="2:4" ht="13.2">
      <c r="B659" s="70"/>
      <c r="C659" s="166"/>
      <c r="D659" s="151"/>
    </row>
    <row r="660" spans="2:4" ht="13.2">
      <c r="B660" s="70"/>
      <c r="C660" s="166"/>
      <c r="D660" s="151"/>
    </row>
    <row r="661" spans="2:4" ht="13.2">
      <c r="B661" s="70"/>
      <c r="C661" s="166"/>
      <c r="D661" s="151"/>
    </row>
    <row r="662" spans="2:4" ht="13.2">
      <c r="B662" s="70"/>
      <c r="C662" s="166"/>
      <c r="D662" s="151"/>
    </row>
    <row r="663" spans="2:4" ht="13.2">
      <c r="B663" s="70"/>
      <c r="C663" s="166"/>
      <c r="D663" s="151"/>
    </row>
    <row r="664" spans="2:4" ht="13.2">
      <c r="B664" s="70"/>
      <c r="C664" s="166"/>
      <c r="D664" s="151"/>
    </row>
    <row r="665" spans="2:4" ht="13.2">
      <c r="B665" s="70"/>
      <c r="C665" s="166"/>
      <c r="D665" s="151"/>
    </row>
    <row r="666" spans="2:4" ht="13.2">
      <c r="B666" s="70"/>
      <c r="C666" s="166"/>
      <c r="D666" s="151"/>
    </row>
    <row r="667" spans="2:4" ht="13.2">
      <c r="B667" s="70"/>
      <c r="C667" s="166"/>
      <c r="D667" s="151"/>
    </row>
    <row r="668" spans="2:4" ht="13.2">
      <c r="B668" s="70"/>
      <c r="C668" s="166"/>
      <c r="D668" s="151"/>
    </row>
    <row r="669" spans="2:4" ht="13.2">
      <c r="B669" s="70"/>
      <c r="C669" s="166"/>
      <c r="D669" s="151"/>
    </row>
    <row r="670" spans="2:4" ht="13.2">
      <c r="B670" s="70"/>
      <c r="C670" s="166"/>
      <c r="D670" s="151"/>
    </row>
    <row r="671" spans="2:4" ht="13.2">
      <c r="B671" s="70"/>
      <c r="C671" s="166"/>
      <c r="D671" s="151"/>
    </row>
    <row r="672" spans="2:4" ht="13.2">
      <c r="B672" s="70"/>
      <c r="C672" s="166"/>
      <c r="D672" s="151"/>
    </row>
    <row r="673" spans="2:4" ht="13.2">
      <c r="B673" s="70"/>
      <c r="C673" s="166"/>
      <c r="D673" s="151"/>
    </row>
    <row r="674" spans="2:4" ht="13.2">
      <c r="B674" s="70"/>
      <c r="C674" s="166"/>
      <c r="D674" s="151"/>
    </row>
    <row r="675" spans="2:4" ht="13.2">
      <c r="B675" s="70"/>
      <c r="C675" s="166"/>
      <c r="D675" s="151"/>
    </row>
    <row r="676" spans="2:4" ht="13.2">
      <c r="B676" s="70"/>
      <c r="C676" s="166"/>
      <c r="D676" s="151"/>
    </row>
    <row r="677" spans="2:4" ht="13.2">
      <c r="B677" s="70"/>
      <c r="C677" s="166"/>
      <c r="D677" s="151"/>
    </row>
    <row r="678" spans="2:4" ht="13.2">
      <c r="B678" s="70"/>
      <c r="C678" s="166"/>
      <c r="D678" s="151"/>
    </row>
    <row r="679" spans="2:4" ht="13.2">
      <c r="B679" s="70"/>
      <c r="C679" s="166"/>
      <c r="D679" s="151"/>
    </row>
    <row r="680" spans="2:4" ht="13.2">
      <c r="B680" s="70"/>
      <c r="C680" s="166"/>
      <c r="D680" s="151"/>
    </row>
    <row r="681" spans="2:4" ht="13.2">
      <c r="B681" s="70"/>
      <c r="C681" s="166"/>
      <c r="D681" s="151"/>
    </row>
    <row r="682" spans="2:4" ht="13.2">
      <c r="B682" s="70"/>
      <c r="C682" s="166"/>
      <c r="D682" s="151"/>
    </row>
    <row r="683" spans="2:4" ht="13.2">
      <c r="B683" s="70"/>
      <c r="C683" s="166"/>
      <c r="D683" s="151"/>
    </row>
    <row r="684" spans="2:4" ht="13.2">
      <c r="B684" s="70"/>
      <c r="C684" s="166"/>
      <c r="D684" s="151"/>
    </row>
    <row r="685" spans="2:4" ht="13.2">
      <c r="B685" s="70"/>
      <c r="C685" s="166"/>
      <c r="D685" s="151"/>
    </row>
    <row r="686" spans="2:4" ht="13.2">
      <c r="B686" s="70"/>
      <c r="C686" s="166"/>
      <c r="D686" s="151"/>
    </row>
    <row r="687" spans="2:4" ht="13.2">
      <c r="B687" s="70"/>
      <c r="C687" s="166"/>
      <c r="D687" s="151"/>
    </row>
    <row r="688" spans="2:4" ht="13.2">
      <c r="B688" s="70"/>
      <c r="C688" s="166"/>
      <c r="D688" s="151"/>
    </row>
    <row r="689" spans="2:4" ht="13.2">
      <c r="B689" s="70"/>
      <c r="C689" s="166"/>
      <c r="D689" s="151"/>
    </row>
    <row r="690" spans="2:4" ht="13.2">
      <c r="B690" s="70"/>
      <c r="C690" s="166"/>
      <c r="D690" s="151"/>
    </row>
    <row r="691" spans="2:4" ht="13.2">
      <c r="B691" s="70"/>
      <c r="C691" s="166"/>
      <c r="D691" s="151"/>
    </row>
    <row r="692" spans="2:4" ht="13.2">
      <c r="B692" s="70"/>
      <c r="C692" s="166"/>
      <c r="D692" s="151"/>
    </row>
    <row r="693" spans="2:4" ht="13.2">
      <c r="B693" s="70"/>
      <c r="C693" s="166"/>
      <c r="D693" s="151"/>
    </row>
    <row r="694" spans="2:4" ht="13.2">
      <c r="B694" s="70"/>
      <c r="C694" s="166"/>
      <c r="D694" s="151"/>
    </row>
    <row r="695" spans="2:4" ht="13.2">
      <c r="B695" s="70"/>
      <c r="C695" s="166"/>
      <c r="D695" s="151"/>
    </row>
    <row r="696" spans="2:4" ht="13.2">
      <c r="B696" s="70"/>
      <c r="C696" s="166"/>
      <c r="D696" s="151"/>
    </row>
    <row r="697" spans="2:4" ht="13.2">
      <c r="B697" s="70"/>
      <c r="C697" s="166"/>
      <c r="D697" s="151"/>
    </row>
    <row r="698" spans="2:4" ht="13.2">
      <c r="B698" s="70"/>
      <c r="C698" s="166"/>
      <c r="D698" s="151"/>
    </row>
    <row r="699" spans="2:4" ht="13.2">
      <c r="B699" s="70"/>
      <c r="C699" s="166"/>
      <c r="D699" s="151"/>
    </row>
    <row r="700" spans="2:4" ht="13.2">
      <c r="B700" s="70"/>
      <c r="C700" s="166"/>
      <c r="D700" s="151"/>
    </row>
    <row r="701" spans="2:4" ht="13.2">
      <c r="B701" s="70"/>
      <c r="C701" s="166"/>
      <c r="D701" s="151"/>
    </row>
    <row r="702" spans="2:4" ht="13.2">
      <c r="B702" s="70"/>
      <c r="C702" s="166"/>
      <c r="D702" s="151"/>
    </row>
    <row r="703" spans="2:4" ht="13.2">
      <c r="B703" s="70"/>
      <c r="C703" s="166"/>
      <c r="D703" s="151"/>
    </row>
    <row r="704" spans="2:4" ht="13.2">
      <c r="B704" s="70"/>
      <c r="C704" s="166"/>
      <c r="D704" s="151"/>
    </row>
    <row r="705" spans="2:4" ht="13.2">
      <c r="B705" s="70"/>
      <c r="C705" s="166"/>
      <c r="D705" s="151"/>
    </row>
    <row r="706" spans="2:4" ht="13.2">
      <c r="B706" s="70"/>
      <c r="C706" s="166"/>
      <c r="D706" s="151"/>
    </row>
    <row r="707" spans="2:4" ht="13.2">
      <c r="B707" s="70"/>
      <c r="C707" s="166"/>
      <c r="D707" s="151"/>
    </row>
    <row r="708" spans="2:4" ht="13.2">
      <c r="B708" s="70"/>
      <c r="C708" s="166"/>
      <c r="D708" s="151"/>
    </row>
    <row r="709" spans="2:4" ht="13.2">
      <c r="B709" s="70"/>
      <c r="C709" s="166"/>
      <c r="D709" s="151"/>
    </row>
    <row r="710" spans="2:4" ht="13.2">
      <c r="B710" s="70"/>
      <c r="C710" s="166"/>
      <c r="D710" s="151"/>
    </row>
    <row r="711" spans="2:4" ht="13.2">
      <c r="B711" s="70"/>
      <c r="C711" s="166"/>
      <c r="D711" s="151"/>
    </row>
    <row r="712" spans="2:4" ht="13.2">
      <c r="B712" s="70"/>
      <c r="C712" s="166"/>
      <c r="D712" s="151"/>
    </row>
    <row r="713" spans="2:4" ht="13.2">
      <c r="B713" s="70"/>
      <c r="C713" s="166"/>
      <c r="D713" s="151"/>
    </row>
    <row r="714" spans="2:4" ht="13.2">
      <c r="B714" s="70"/>
      <c r="C714" s="166"/>
      <c r="D714" s="151"/>
    </row>
    <row r="715" spans="2:4" ht="13.2">
      <c r="B715" s="70"/>
      <c r="C715" s="166"/>
      <c r="D715" s="151"/>
    </row>
    <row r="716" spans="2:4" ht="13.2">
      <c r="B716" s="70"/>
      <c r="C716" s="166"/>
      <c r="D716" s="151"/>
    </row>
    <row r="717" spans="2:4" ht="13.2">
      <c r="B717" s="70"/>
      <c r="C717" s="166"/>
      <c r="D717" s="151"/>
    </row>
    <row r="718" spans="2:4" ht="13.2">
      <c r="B718" s="70"/>
      <c r="C718" s="166"/>
      <c r="D718" s="151"/>
    </row>
    <row r="719" spans="2:4" ht="13.2">
      <c r="B719" s="70"/>
      <c r="C719" s="166"/>
      <c r="D719" s="151"/>
    </row>
    <row r="720" spans="2:4" ht="13.2">
      <c r="B720" s="70"/>
      <c r="C720" s="166"/>
      <c r="D720" s="151"/>
    </row>
    <row r="721" spans="2:4" ht="13.2">
      <c r="B721" s="70"/>
      <c r="C721" s="166"/>
      <c r="D721" s="151"/>
    </row>
    <row r="722" spans="2:4" ht="13.2">
      <c r="B722" s="70"/>
      <c r="C722" s="166"/>
      <c r="D722" s="151"/>
    </row>
    <row r="723" spans="2:4" ht="13.2">
      <c r="B723" s="70"/>
      <c r="C723" s="166"/>
      <c r="D723" s="151"/>
    </row>
    <row r="724" spans="2:4" ht="13.2">
      <c r="B724" s="70"/>
      <c r="C724" s="166"/>
      <c r="D724" s="151"/>
    </row>
    <row r="725" spans="2:4" ht="13.2">
      <c r="B725" s="70"/>
      <c r="C725" s="166"/>
      <c r="D725" s="151"/>
    </row>
    <row r="726" spans="2:4" ht="13.2">
      <c r="B726" s="70"/>
      <c r="C726" s="166"/>
      <c r="D726" s="151"/>
    </row>
    <row r="727" spans="2:4" ht="13.2">
      <c r="B727" s="70"/>
      <c r="C727" s="166"/>
      <c r="D727" s="151"/>
    </row>
    <row r="728" spans="2:4" ht="13.2">
      <c r="B728" s="70"/>
      <c r="C728" s="166"/>
      <c r="D728" s="151"/>
    </row>
    <row r="729" spans="2:4" ht="13.2">
      <c r="B729" s="70"/>
      <c r="C729" s="166"/>
      <c r="D729" s="151"/>
    </row>
    <row r="730" spans="2:4" ht="13.2">
      <c r="B730" s="70"/>
      <c r="C730" s="166"/>
      <c r="D730" s="151"/>
    </row>
    <row r="731" spans="2:4" ht="13.2">
      <c r="B731" s="70"/>
      <c r="C731" s="166"/>
      <c r="D731" s="151"/>
    </row>
    <row r="732" spans="2:4" ht="13.2">
      <c r="B732" s="70"/>
      <c r="C732" s="166"/>
      <c r="D732" s="151"/>
    </row>
    <row r="733" spans="2:4" ht="13.2">
      <c r="B733" s="70"/>
      <c r="C733" s="166"/>
      <c r="D733" s="151"/>
    </row>
    <row r="734" spans="2:4" ht="13.2">
      <c r="B734" s="70"/>
      <c r="C734" s="166"/>
      <c r="D734" s="151"/>
    </row>
    <row r="735" spans="2:4" ht="13.2">
      <c r="B735" s="70"/>
      <c r="C735" s="166"/>
      <c r="D735" s="151"/>
    </row>
    <row r="736" spans="2:4" ht="13.2">
      <c r="B736" s="70"/>
      <c r="C736" s="166"/>
      <c r="D736" s="151"/>
    </row>
    <row r="737" spans="2:4" ht="13.2">
      <c r="B737" s="70"/>
      <c r="C737" s="166"/>
      <c r="D737" s="151"/>
    </row>
    <row r="738" spans="2:4" ht="13.2">
      <c r="B738" s="70"/>
      <c r="C738" s="166"/>
      <c r="D738" s="151"/>
    </row>
    <row r="739" spans="2:4" ht="13.2">
      <c r="B739" s="70"/>
      <c r="C739" s="166"/>
      <c r="D739" s="151"/>
    </row>
    <row r="740" spans="2:4" ht="13.2">
      <c r="B740" s="70"/>
      <c r="C740" s="166"/>
      <c r="D740" s="151"/>
    </row>
    <row r="741" spans="2:4" ht="13.2">
      <c r="B741" s="70"/>
      <c r="C741" s="166"/>
      <c r="D741" s="151"/>
    </row>
    <row r="742" spans="2:4" ht="13.2">
      <c r="B742" s="70"/>
      <c r="C742" s="166"/>
      <c r="D742" s="151"/>
    </row>
    <row r="743" spans="2:4" ht="13.2">
      <c r="B743" s="70"/>
      <c r="C743" s="166"/>
      <c r="D743" s="151"/>
    </row>
    <row r="744" spans="2:4" ht="13.2">
      <c r="B744" s="70"/>
      <c r="C744" s="166"/>
      <c r="D744" s="151"/>
    </row>
    <row r="745" spans="2:4" ht="13.2">
      <c r="B745" s="70"/>
      <c r="C745" s="166"/>
      <c r="D745" s="151"/>
    </row>
    <row r="746" spans="2:4" ht="13.2">
      <c r="B746" s="70"/>
      <c r="C746" s="166"/>
      <c r="D746" s="151"/>
    </row>
    <row r="747" spans="2:4" ht="13.2">
      <c r="B747" s="70"/>
      <c r="C747" s="166"/>
      <c r="D747" s="151"/>
    </row>
    <row r="748" spans="2:4" ht="13.2">
      <c r="B748" s="70"/>
      <c r="C748" s="166"/>
      <c r="D748" s="151"/>
    </row>
    <row r="749" spans="2:4" ht="13.2">
      <c r="B749" s="70"/>
      <c r="C749" s="166"/>
      <c r="D749" s="151"/>
    </row>
    <row r="750" spans="2:4" ht="13.2">
      <c r="B750" s="70"/>
      <c r="C750" s="166"/>
      <c r="D750" s="151"/>
    </row>
    <row r="751" spans="2:4" ht="13.2">
      <c r="B751" s="70"/>
      <c r="C751" s="166"/>
      <c r="D751" s="151"/>
    </row>
    <row r="752" spans="2:4" ht="13.2">
      <c r="B752" s="70"/>
      <c r="C752" s="166"/>
      <c r="D752" s="151"/>
    </row>
    <row r="753" spans="2:4" ht="13.2">
      <c r="B753" s="70"/>
      <c r="C753" s="166"/>
      <c r="D753" s="151"/>
    </row>
    <row r="754" spans="2:4" ht="13.2">
      <c r="B754" s="70"/>
      <c r="C754" s="166"/>
      <c r="D754" s="151"/>
    </row>
    <row r="755" spans="2:4" ht="13.2">
      <c r="B755" s="70"/>
      <c r="C755" s="166"/>
      <c r="D755" s="151"/>
    </row>
    <row r="756" spans="2:4" ht="13.2">
      <c r="B756" s="70"/>
      <c r="C756" s="166"/>
      <c r="D756" s="151"/>
    </row>
    <row r="757" spans="2:4" ht="13.2">
      <c r="B757" s="70"/>
      <c r="C757" s="166"/>
      <c r="D757" s="151"/>
    </row>
    <row r="758" spans="2:4" ht="13.2">
      <c r="B758" s="70"/>
      <c r="C758" s="166"/>
      <c r="D758" s="151"/>
    </row>
    <row r="759" spans="2:4" ht="13.2">
      <c r="B759" s="70"/>
      <c r="C759" s="166"/>
      <c r="D759" s="151"/>
    </row>
    <row r="760" spans="2:4" ht="13.2">
      <c r="B760" s="70"/>
      <c r="C760" s="166"/>
      <c r="D760" s="151"/>
    </row>
    <row r="761" spans="2:4" ht="13.2">
      <c r="B761" s="70"/>
      <c r="C761" s="166"/>
      <c r="D761" s="151"/>
    </row>
    <row r="762" spans="2:4" ht="13.2">
      <c r="B762" s="70"/>
      <c r="C762" s="166"/>
      <c r="D762" s="151"/>
    </row>
    <row r="763" spans="2:4" ht="13.2">
      <c r="B763" s="70"/>
      <c r="C763" s="166"/>
      <c r="D763" s="151"/>
    </row>
    <row r="764" spans="2:4" ht="13.2">
      <c r="B764" s="70"/>
      <c r="C764" s="166"/>
      <c r="D764" s="151"/>
    </row>
    <row r="765" spans="2:4" ht="13.2">
      <c r="B765" s="70"/>
      <c r="C765" s="166"/>
      <c r="D765" s="151"/>
    </row>
    <row r="766" spans="2:4" ht="13.2">
      <c r="B766" s="70"/>
      <c r="C766" s="166"/>
      <c r="D766" s="151"/>
    </row>
    <row r="767" spans="2:4" ht="13.2">
      <c r="B767" s="70"/>
      <c r="C767" s="166"/>
      <c r="D767" s="151"/>
    </row>
    <row r="768" spans="2:4" ht="13.2">
      <c r="B768" s="70"/>
      <c r="C768" s="166"/>
      <c r="D768" s="151"/>
    </row>
    <row r="769" spans="2:4" ht="13.2">
      <c r="B769" s="70"/>
      <c r="C769" s="166"/>
      <c r="D769" s="151"/>
    </row>
    <row r="770" spans="2:4" ht="13.2">
      <c r="B770" s="70"/>
      <c r="C770" s="166"/>
      <c r="D770" s="151"/>
    </row>
    <row r="771" spans="2:4" ht="13.2">
      <c r="B771" s="70"/>
      <c r="C771" s="166"/>
      <c r="D771" s="151"/>
    </row>
    <row r="772" spans="2:4" ht="13.2">
      <c r="B772" s="70"/>
      <c r="C772" s="166"/>
      <c r="D772" s="151"/>
    </row>
    <row r="773" spans="2:4" ht="13.2">
      <c r="B773" s="70"/>
      <c r="C773" s="166"/>
      <c r="D773" s="151"/>
    </row>
    <row r="774" spans="2:4" ht="13.2">
      <c r="B774" s="70"/>
      <c r="C774" s="166"/>
      <c r="D774" s="151"/>
    </row>
    <row r="775" spans="2:4" ht="13.2">
      <c r="B775" s="70"/>
      <c r="C775" s="166"/>
      <c r="D775" s="151"/>
    </row>
    <row r="776" spans="2:4" ht="13.2">
      <c r="B776" s="70"/>
      <c r="C776" s="166"/>
      <c r="D776" s="151"/>
    </row>
    <row r="777" spans="2:4" ht="13.2">
      <c r="B777" s="70"/>
      <c r="C777" s="166"/>
      <c r="D777" s="151"/>
    </row>
    <row r="778" spans="2:4" ht="13.2">
      <c r="B778" s="70"/>
      <c r="C778" s="166"/>
      <c r="D778" s="151"/>
    </row>
    <row r="779" spans="2:4" ht="13.2">
      <c r="B779" s="70"/>
      <c r="C779" s="166"/>
      <c r="D779" s="151"/>
    </row>
    <row r="780" spans="2:4" ht="13.2">
      <c r="B780" s="70"/>
      <c r="C780" s="166"/>
      <c r="D780" s="151"/>
    </row>
    <row r="781" spans="2:4" ht="13.2">
      <c r="B781" s="70"/>
      <c r="C781" s="166"/>
      <c r="D781" s="151"/>
    </row>
    <row r="782" spans="2:4" ht="13.2">
      <c r="B782" s="70"/>
      <c r="C782" s="166"/>
      <c r="D782" s="151"/>
    </row>
    <row r="783" spans="2:4" ht="13.2">
      <c r="B783" s="70"/>
      <c r="C783" s="166"/>
      <c r="D783" s="151"/>
    </row>
    <row r="784" spans="2:4" ht="13.2">
      <c r="B784" s="70"/>
      <c r="C784" s="166"/>
      <c r="D784" s="151"/>
    </row>
    <row r="785" spans="2:4" ht="13.2">
      <c r="B785" s="70"/>
      <c r="C785" s="166"/>
      <c r="D785" s="151"/>
    </row>
    <row r="786" spans="2:4" ht="13.2">
      <c r="B786" s="70"/>
      <c r="C786" s="166"/>
      <c r="D786" s="151"/>
    </row>
    <row r="787" spans="2:4" ht="13.2">
      <c r="B787" s="70"/>
      <c r="C787" s="166"/>
      <c r="D787" s="151"/>
    </row>
    <row r="788" spans="2:4" ht="13.2">
      <c r="B788" s="70"/>
      <c r="C788" s="166"/>
      <c r="D788" s="151"/>
    </row>
    <row r="789" spans="2:4" ht="13.2">
      <c r="B789" s="70"/>
      <c r="C789" s="166"/>
      <c r="D789" s="151"/>
    </row>
    <row r="790" spans="2:4" ht="13.2">
      <c r="B790" s="70"/>
      <c r="C790" s="166"/>
      <c r="D790" s="151"/>
    </row>
    <row r="791" spans="2:4" ht="13.2">
      <c r="B791" s="70"/>
      <c r="C791" s="166"/>
      <c r="D791" s="151"/>
    </row>
    <row r="792" spans="2:4" ht="13.2">
      <c r="B792" s="70"/>
      <c r="C792" s="166"/>
      <c r="D792" s="151"/>
    </row>
    <row r="793" spans="2:4" ht="13.2">
      <c r="B793" s="70"/>
      <c r="C793" s="166"/>
      <c r="D793" s="151"/>
    </row>
    <row r="794" spans="2:4" ht="13.2">
      <c r="B794" s="70"/>
      <c r="C794" s="166"/>
      <c r="D794" s="151"/>
    </row>
    <row r="795" spans="2:4" ht="13.2">
      <c r="B795" s="70"/>
      <c r="C795" s="166"/>
      <c r="D795" s="151"/>
    </row>
    <row r="796" spans="2:4" ht="13.2">
      <c r="B796" s="70"/>
      <c r="C796" s="166"/>
      <c r="D796" s="151"/>
    </row>
    <row r="797" spans="2:4" ht="13.2">
      <c r="B797" s="70"/>
      <c r="C797" s="166"/>
      <c r="D797" s="151"/>
    </row>
    <row r="798" spans="2:4" ht="13.2">
      <c r="B798" s="70"/>
      <c r="C798" s="166"/>
      <c r="D798" s="151"/>
    </row>
    <row r="799" spans="2:4" ht="13.2">
      <c r="B799" s="70"/>
      <c r="C799" s="166"/>
      <c r="D799" s="151"/>
    </row>
    <row r="800" spans="2:4" ht="13.2">
      <c r="B800" s="70"/>
      <c r="C800" s="166"/>
      <c r="D800" s="151"/>
    </row>
    <row r="801" spans="2:4" ht="13.2">
      <c r="B801" s="70"/>
      <c r="C801" s="166"/>
      <c r="D801" s="151"/>
    </row>
    <row r="802" spans="2:4" ht="13.2">
      <c r="B802" s="70"/>
      <c r="C802" s="166"/>
      <c r="D802" s="151"/>
    </row>
    <row r="803" spans="2:4" ht="13.2">
      <c r="B803" s="70"/>
      <c r="C803" s="166"/>
      <c r="D803" s="151"/>
    </row>
    <row r="804" spans="2:4" ht="13.2">
      <c r="B804" s="70"/>
      <c r="C804" s="166"/>
      <c r="D804" s="151"/>
    </row>
    <row r="805" spans="2:4" ht="13.2">
      <c r="B805" s="70"/>
      <c r="C805" s="166"/>
      <c r="D805" s="151"/>
    </row>
    <row r="806" spans="2:4" ht="13.2">
      <c r="B806" s="70"/>
      <c r="C806" s="166"/>
      <c r="D806" s="151"/>
    </row>
    <row r="807" spans="2:4" ht="13.2">
      <c r="B807" s="70"/>
      <c r="C807" s="166"/>
      <c r="D807" s="151"/>
    </row>
    <row r="808" spans="2:4" ht="13.2">
      <c r="B808" s="70"/>
      <c r="C808" s="166"/>
      <c r="D808" s="151"/>
    </row>
    <row r="809" spans="2:4" ht="13.2">
      <c r="B809" s="70"/>
      <c r="C809" s="166"/>
      <c r="D809" s="151"/>
    </row>
    <row r="810" spans="2:4" ht="13.2">
      <c r="B810" s="70"/>
      <c r="C810" s="166"/>
      <c r="D810" s="151"/>
    </row>
    <row r="811" spans="2:4" ht="13.2">
      <c r="B811" s="70"/>
      <c r="C811" s="166"/>
      <c r="D811" s="151"/>
    </row>
    <row r="812" spans="2:4" ht="13.2">
      <c r="B812" s="70"/>
      <c r="C812" s="166"/>
      <c r="D812" s="151"/>
    </row>
    <row r="813" spans="2:4" ht="13.2">
      <c r="B813" s="70"/>
      <c r="C813" s="166"/>
      <c r="D813" s="151"/>
    </row>
    <row r="814" spans="2:4" ht="13.2">
      <c r="B814" s="70"/>
      <c r="C814" s="166"/>
      <c r="D814" s="151"/>
    </row>
    <row r="815" spans="2:4" ht="13.2">
      <c r="B815" s="70"/>
      <c r="C815" s="166"/>
      <c r="D815" s="151"/>
    </row>
    <row r="816" spans="2:4" ht="13.2">
      <c r="B816" s="70"/>
      <c r="C816" s="166"/>
      <c r="D816" s="151"/>
    </row>
    <row r="817" spans="2:4" ht="13.2">
      <c r="B817" s="70"/>
      <c r="C817" s="166"/>
      <c r="D817" s="151"/>
    </row>
    <row r="818" spans="2:4" ht="13.2">
      <c r="B818" s="70"/>
      <c r="C818" s="166"/>
      <c r="D818" s="151"/>
    </row>
    <row r="819" spans="2:4" ht="13.2">
      <c r="B819" s="70"/>
      <c r="C819" s="166"/>
      <c r="D819" s="151"/>
    </row>
    <row r="820" spans="2:4" ht="13.2">
      <c r="B820" s="70"/>
      <c r="C820" s="166"/>
      <c r="D820" s="151"/>
    </row>
    <row r="821" spans="2:4" ht="13.2">
      <c r="B821" s="70"/>
      <c r="C821" s="166"/>
      <c r="D821" s="151"/>
    </row>
    <row r="822" spans="2:4" ht="13.2">
      <c r="B822" s="70"/>
      <c r="C822" s="166"/>
      <c r="D822" s="151"/>
    </row>
    <row r="823" spans="2:4" ht="13.2">
      <c r="B823" s="70"/>
      <c r="C823" s="166"/>
      <c r="D823" s="151"/>
    </row>
    <row r="824" spans="2:4" ht="13.2">
      <c r="B824" s="70"/>
      <c r="C824" s="166"/>
      <c r="D824" s="151"/>
    </row>
    <row r="825" spans="2:4" ht="13.2">
      <c r="B825" s="70"/>
      <c r="C825" s="166"/>
      <c r="D825" s="151"/>
    </row>
    <row r="826" spans="2:4" ht="13.2">
      <c r="B826" s="70"/>
      <c r="C826" s="166"/>
      <c r="D826" s="151"/>
    </row>
    <row r="827" spans="2:4" ht="13.2">
      <c r="B827" s="70"/>
      <c r="C827" s="166"/>
      <c r="D827" s="151"/>
    </row>
    <row r="828" spans="2:4" ht="13.2">
      <c r="B828" s="70"/>
      <c r="C828" s="166"/>
      <c r="D828" s="151"/>
    </row>
    <row r="829" spans="2:4" ht="13.2">
      <c r="B829" s="70"/>
      <c r="C829" s="166"/>
      <c r="D829" s="151"/>
    </row>
    <row r="830" spans="2:4" ht="13.2">
      <c r="B830" s="70"/>
      <c r="C830" s="166"/>
      <c r="D830" s="151"/>
    </row>
    <row r="831" spans="2:4" ht="13.2">
      <c r="B831" s="70"/>
      <c r="C831" s="166"/>
      <c r="D831" s="151"/>
    </row>
    <row r="832" spans="2:4" ht="13.2">
      <c r="B832" s="70"/>
      <c r="C832" s="166"/>
      <c r="D832" s="151"/>
    </row>
    <row r="833" spans="2:4" ht="13.2">
      <c r="B833" s="70"/>
      <c r="C833" s="166"/>
      <c r="D833" s="151"/>
    </row>
    <row r="834" spans="2:4" ht="13.2">
      <c r="B834" s="70"/>
      <c r="C834" s="166"/>
      <c r="D834" s="151"/>
    </row>
    <row r="835" spans="2:4" ht="13.2">
      <c r="B835" s="70"/>
      <c r="C835" s="166"/>
      <c r="D835" s="151"/>
    </row>
    <row r="836" spans="2:4" ht="13.2">
      <c r="B836" s="70"/>
      <c r="C836" s="166"/>
      <c r="D836" s="151"/>
    </row>
    <row r="837" spans="2:4" ht="13.2">
      <c r="B837" s="70"/>
      <c r="C837" s="166"/>
      <c r="D837" s="151"/>
    </row>
    <row r="838" spans="2:4" ht="13.2">
      <c r="B838" s="70"/>
      <c r="C838" s="166"/>
      <c r="D838" s="151"/>
    </row>
    <row r="839" spans="2:4" ht="13.2">
      <c r="B839" s="70"/>
      <c r="C839" s="166"/>
      <c r="D839" s="151"/>
    </row>
    <row r="840" spans="2:4" ht="13.2">
      <c r="B840" s="70"/>
      <c r="C840" s="166"/>
      <c r="D840" s="151"/>
    </row>
    <row r="841" spans="2:4" ht="13.2">
      <c r="B841" s="70"/>
      <c r="C841" s="166"/>
      <c r="D841" s="151"/>
    </row>
    <row r="842" spans="2:4" ht="13.2">
      <c r="B842" s="70"/>
      <c r="C842" s="166"/>
      <c r="D842" s="151"/>
    </row>
    <row r="843" spans="2:4" ht="13.2">
      <c r="B843" s="70"/>
      <c r="C843" s="166"/>
      <c r="D843" s="151"/>
    </row>
    <row r="844" spans="2:4" ht="13.2">
      <c r="B844" s="70"/>
      <c r="C844" s="166"/>
      <c r="D844" s="151"/>
    </row>
    <row r="845" spans="2:4" ht="13.2">
      <c r="B845" s="70"/>
      <c r="C845" s="166"/>
      <c r="D845" s="151"/>
    </row>
    <row r="846" spans="2:4" ht="13.2">
      <c r="B846" s="70"/>
      <c r="C846" s="166"/>
      <c r="D846" s="151"/>
    </row>
    <row r="847" spans="2:4" ht="13.2">
      <c r="B847" s="70"/>
      <c r="C847" s="166"/>
      <c r="D847" s="151"/>
    </row>
    <row r="848" spans="2:4" ht="13.2">
      <c r="B848" s="70"/>
      <c r="C848" s="166"/>
      <c r="D848" s="151"/>
    </row>
    <row r="849" spans="2:4" ht="13.2">
      <c r="B849" s="70"/>
      <c r="C849" s="166"/>
      <c r="D849" s="151"/>
    </row>
    <row r="850" spans="2:4" ht="13.2">
      <c r="B850" s="70"/>
      <c r="C850" s="166"/>
      <c r="D850" s="151"/>
    </row>
    <row r="851" spans="2:4" ht="13.2">
      <c r="B851" s="70"/>
      <c r="C851" s="166"/>
      <c r="D851" s="151"/>
    </row>
    <row r="852" spans="2:4" ht="13.2">
      <c r="B852" s="70"/>
      <c r="C852" s="166"/>
      <c r="D852" s="151"/>
    </row>
    <row r="853" spans="2:4" ht="13.2">
      <c r="B853" s="70"/>
      <c r="C853" s="166"/>
      <c r="D853" s="151"/>
    </row>
    <row r="854" spans="2:4" ht="13.2">
      <c r="B854" s="70"/>
      <c r="C854" s="166"/>
      <c r="D854" s="151"/>
    </row>
    <row r="855" spans="2:4" ht="13.2">
      <c r="B855" s="70"/>
      <c r="C855" s="166"/>
      <c r="D855" s="151"/>
    </row>
    <row r="856" spans="2:4" ht="13.2">
      <c r="B856" s="70"/>
      <c r="C856" s="166"/>
      <c r="D856" s="151"/>
    </row>
    <row r="857" spans="2:4" ht="13.2">
      <c r="B857" s="70"/>
      <c r="C857" s="166"/>
      <c r="D857" s="151"/>
    </row>
    <row r="858" spans="2:4" ht="13.2">
      <c r="B858" s="70"/>
      <c r="C858" s="166"/>
      <c r="D858" s="151"/>
    </row>
    <row r="859" spans="2:4" ht="13.2">
      <c r="B859" s="70"/>
      <c r="C859" s="166"/>
      <c r="D859" s="151"/>
    </row>
    <row r="860" spans="2:4" ht="13.2">
      <c r="B860" s="70"/>
      <c r="C860" s="166"/>
      <c r="D860" s="151"/>
    </row>
    <row r="861" spans="2:4" ht="13.2">
      <c r="B861" s="70"/>
      <c r="C861" s="166"/>
      <c r="D861" s="151"/>
    </row>
    <row r="862" spans="2:4" ht="13.2">
      <c r="B862" s="70"/>
      <c r="C862" s="166"/>
      <c r="D862" s="151"/>
    </row>
    <row r="863" spans="2:4" ht="13.2">
      <c r="B863" s="70"/>
      <c r="C863" s="166"/>
      <c r="D863" s="151"/>
    </row>
    <row r="864" spans="2:4" ht="13.2">
      <c r="B864" s="70"/>
      <c r="C864" s="166"/>
      <c r="D864" s="151"/>
    </row>
    <row r="865" spans="2:4" ht="13.2">
      <c r="B865" s="70"/>
      <c r="C865" s="166"/>
      <c r="D865" s="151"/>
    </row>
    <row r="866" spans="2:4" ht="13.2">
      <c r="B866" s="70"/>
      <c r="C866" s="166"/>
      <c r="D866" s="151"/>
    </row>
    <row r="867" spans="2:4" ht="13.2">
      <c r="B867" s="70"/>
      <c r="C867" s="166"/>
      <c r="D867" s="151"/>
    </row>
    <row r="868" spans="2:4" ht="13.2">
      <c r="B868" s="70"/>
      <c r="C868" s="166"/>
      <c r="D868" s="151"/>
    </row>
    <row r="869" spans="2:4" ht="13.2">
      <c r="B869" s="70"/>
      <c r="C869" s="166"/>
      <c r="D869" s="151"/>
    </row>
    <row r="870" spans="2:4" ht="13.2">
      <c r="B870" s="70"/>
      <c r="C870" s="166"/>
      <c r="D870" s="151"/>
    </row>
    <row r="871" spans="2:4" ht="13.2">
      <c r="B871" s="70"/>
      <c r="C871" s="166"/>
      <c r="D871" s="151"/>
    </row>
    <row r="872" spans="2:4" ht="13.2">
      <c r="B872" s="70"/>
      <c r="C872" s="166"/>
      <c r="D872" s="151"/>
    </row>
    <row r="873" spans="2:4" ht="13.2">
      <c r="B873" s="70"/>
      <c r="C873" s="166"/>
      <c r="D873" s="151"/>
    </row>
    <row r="874" spans="2:4" ht="13.2">
      <c r="B874" s="70"/>
      <c r="C874" s="166"/>
      <c r="D874" s="151"/>
    </row>
    <row r="875" spans="2:4" ht="13.2">
      <c r="B875" s="70"/>
      <c r="C875" s="166"/>
      <c r="D875" s="151"/>
    </row>
    <row r="876" spans="2:4" ht="13.2">
      <c r="B876" s="70"/>
      <c r="C876" s="166"/>
      <c r="D876" s="151"/>
    </row>
    <row r="877" spans="2:4" ht="13.2">
      <c r="B877" s="70"/>
      <c r="C877" s="166"/>
      <c r="D877" s="151"/>
    </row>
    <row r="878" spans="2:4" ht="13.2">
      <c r="B878" s="70"/>
      <c r="C878" s="166"/>
      <c r="D878" s="151"/>
    </row>
    <row r="879" spans="2:4" ht="13.2">
      <c r="B879" s="70"/>
      <c r="C879" s="166"/>
      <c r="D879" s="151"/>
    </row>
    <row r="880" spans="2:4" ht="13.2">
      <c r="B880" s="70"/>
      <c r="C880" s="166"/>
      <c r="D880" s="151"/>
    </row>
    <row r="881" spans="2:4" ht="13.2">
      <c r="B881" s="70"/>
      <c r="C881" s="166"/>
      <c r="D881" s="151"/>
    </row>
    <row r="882" spans="2:4" ht="13.2">
      <c r="B882" s="70"/>
      <c r="C882" s="166"/>
      <c r="D882" s="151"/>
    </row>
    <row r="883" spans="2:4" ht="13.2">
      <c r="B883" s="70"/>
      <c r="C883" s="166"/>
      <c r="D883" s="151"/>
    </row>
    <row r="884" spans="2:4" ht="13.2">
      <c r="B884" s="70"/>
      <c r="C884" s="166"/>
      <c r="D884" s="151"/>
    </row>
    <row r="885" spans="2:4" ht="13.2">
      <c r="B885" s="70"/>
      <c r="C885" s="166"/>
      <c r="D885" s="151"/>
    </row>
    <row r="886" spans="2:4" ht="13.2">
      <c r="B886" s="70"/>
      <c r="C886" s="166"/>
      <c r="D886" s="151"/>
    </row>
    <row r="887" spans="2:4" ht="13.2">
      <c r="B887" s="70"/>
      <c r="C887" s="166"/>
      <c r="D887" s="151"/>
    </row>
    <row r="888" spans="2:4" ht="13.2">
      <c r="B888" s="70"/>
      <c r="C888" s="166"/>
      <c r="D888" s="151"/>
    </row>
    <row r="889" spans="2:4" ht="13.2">
      <c r="B889" s="70"/>
      <c r="C889" s="166"/>
      <c r="D889" s="151"/>
    </row>
    <row r="890" spans="2:4" ht="13.2">
      <c r="B890" s="70"/>
      <c r="C890" s="166"/>
      <c r="D890" s="151"/>
    </row>
    <row r="891" spans="2:4" ht="13.2">
      <c r="B891" s="70"/>
      <c r="C891" s="166"/>
      <c r="D891" s="151"/>
    </row>
    <row r="892" spans="2:4" ht="13.2">
      <c r="B892" s="70"/>
      <c r="C892" s="166"/>
      <c r="D892" s="151"/>
    </row>
    <row r="893" spans="2:4" ht="13.2">
      <c r="B893" s="70"/>
      <c r="C893" s="166"/>
      <c r="D893" s="151"/>
    </row>
    <row r="894" spans="2:4" ht="13.2">
      <c r="B894" s="70"/>
      <c r="C894" s="166"/>
      <c r="D894" s="151"/>
    </row>
    <row r="895" spans="2:4" ht="13.2">
      <c r="B895" s="70"/>
      <c r="C895" s="166"/>
      <c r="D895" s="151"/>
    </row>
    <row r="896" spans="2:4" ht="13.2">
      <c r="B896" s="70"/>
      <c r="C896" s="166"/>
      <c r="D896" s="151"/>
    </row>
    <row r="897" spans="2:4" ht="13.2">
      <c r="B897" s="70"/>
      <c r="C897" s="166"/>
      <c r="D897" s="151"/>
    </row>
    <row r="898" spans="2:4" ht="13.2">
      <c r="B898" s="70"/>
      <c r="C898" s="166"/>
      <c r="D898" s="151"/>
    </row>
    <row r="899" spans="2:4" ht="13.2">
      <c r="B899" s="70"/>
      <c r="C899" s="166"/>
      <c r="D899" s="151"/>
    </row>
    <row r="900" spans="2:4" ht="13.2">
      <c r="B900" s="70"/>
      <c r="C900" s="166"/>
      <c r="D900" s="151"/>
    </row>
    <row r="901" spans="2:4" ht="13.2">
      <c r="B901" s="70"/>
      <c r="C901" s="166"/>
      <c r="D901" s="151"/>
    </row>
    <row r="902" spans="2:4" ht="13.2">
      <c r="B902" s="70"/>
      <c r="C902" s="166"/>
      <c r="D902" s="151"/>
    </row>
    <row r="903" spans="2:4" ht="13.2">
      <c r="B903" s="70"/>
      <c r="C903" s="166"/>
      <c r="D903" s="151"/>
    </row>
    <row r="904" spans="2:4" ht="13.2">
      <c r="B904" s="70"/>
      <c r="C904" s="166"/>
      <c r="D904" s="151"/>
    </row>
    <row r="905" spans="2:4" ht="13.2">
      <c r="B905" s="70"/>
      <c r="C905" s="166"/>
      <c r="D905" s="151"/>
    </row>
    <row r="906" spans="2:4" ht="13.2">
      <c r="B906" s="70"/>
      <c r="C906" s="166"/>
      <c r="D906" s="151"/>
    </row>
    <row r="907" spans="2:4" ht="13.2">
      <c r="B907" s="70"/>
      <c r="C907" s="166"/>
      <c r="D907" s="151"/>
    </row>
    <row r="908" spans="2:4" ht="13.2">
      <c r="B908" s="70"/>
      <c r="C908" s="166"/>
      <c r="D908" s="151"/>
    </row>
    <row r="909" spans="2:4" ht="13.2">
      <c r="B909" s="70"/>
      <c r="C909" s="166"/>
      <c r="D909" s="151"/>
    </row>
    <row r="910" spans="2:4" ht="13.2">
      <c r="B910" s="70"/>
      <c r="C910" s="166"/>
      <c r="D910" s="151"/>
    </row>
    <row r="911" spans="2:4" ht="13.2">
      <c r="B911" s="70"/>
      <c r="C911" s="166"/>
      <c r="D911" s="151"/>
    </row>
    <row r="912" spans="2:4" ht="13.2">
      <c r="B912" s="70"/>
      <c r="C912" s="166"/>
      <c r="D912" s="151"/>
    </row>
    <row r="913" spans="2:4" ht="13.2">
      <c r="B913" s="70"/>
      <c r="C913" s="166"/>
      <c r="D913" s="151"/>
    </row>
    <row r="914" spans="2:4" ht="13.2">
      <c r="B914" s="70"/>
      <c r="C914" s="166"/>
      <c r="D914" s="151"/>
    </row>
    <row r="915" spans="2:4" ht="13.2">
      <c r="B915" s="70"/>
      <c r="C915" s="166"/>
      <c r="D915" s="151"/>
    </row>
    <row r="916" spans="2:4" ht="13.2">
      <c r="B916" s="70"/>
      <c r="C916" s="166"/>
      <c r="D916" s="151"/>
    </row>
    <row r="917" spans="2:4" ht="13.2">
      <c r="B917" s="70"/>
      <c r="C917" s="166"/>
      <c r="D917" s="151"/>
    </row>
    <row r="918" spans="2:4" ht="13.2">
      <c r="B918" s="70"/>
      <c r="C918" s="166"/>
      <c r="D918" s="151"/>
    </row>
    <row r="919" spans="2:4" ht="13.2">
      <c r="B919" s="70"/>
      <c r="C919" s="166"/>
      <c r="D919" s="151"/>
    </row>
    <row r="920" spans="2:4" ht="13.2">
      <c r="B920" s="70"/>
      <c r="C920" s="166"/>
      <c r="D920" s="151"/>
    </row>
    <row r="921" spans="2:4" ht="13.2">
      <c r="B921" s="70"/>
      <c r="C921" s="166"/>
      <c r="D921" s="151"/>
    </row>
    <row r="922" spans="2:4" ht="13.2">
      <c r="B922" s="70"/>
      <c r="C922" s="166"/>
      <c r="D922" s="151"/>
    </row>
    <row r="923" spans="2:4" ht="13.2">
      <c r="B923" s="70"/>
      <c r="C923" s="166"/>
      <c r="D923" s="151"/>
    </row>
    <row r="924" spans="2:4" ht="13.2">
      <c r="B924" s="70"/>
      <c r="C924" s="166"/>
      <c r="D924" s="151"/>
    </row>
    <row r="925" spans="2:4" ht="13.2">
      <c r="B925" s="70"/>
      <c r="C925" s="166"/>
      <c r="D925" s="151"/>
    </row>
    <row r="926" spans="2:4" ht="13.2">
      <c r="B926" s="70"/>
      <c r="C926" s="166"/>
      <c r="D926" s="151"/>
    </row>
    <row r="927" spans="2:4" ht="13.2">
      <c r="B927" s="70"/>
      <c r="C927" s="166"/>
      <c r="D927" s="151"/>
    </row>
    <row r="928" spans="2:4" ht="13.2">
      <c r="B928" s="70"/>
      <c r="C928" s="166"/>
      <c r="D928" s="151"/>
    </row>
    <row r="929" spans="2:4" ht="13.2">
      <c r="B929" s="70"/>
      <c r="C929" s="166"/>
      <c r="D929" s="151"/>
    </row>
    <row r="930" spans="2:4" ht="13.2">
      <c r="B930" s="70"/>
      <c r="C930" s="166"/>
      <c r="D930" s="151"/>
    </row>
    <row r="931" spans="2:4" ht="13.2">
      <c r="B931" s="70"/>
      <c r="C931" s="166"/>
      <c r="D931" s="151"/>
    </row>
    <row r="932" spans="2:4" ht="13.2">
      <c r="B932" s="70"/>
      <c r="C932" s="166"/>
      <c r="D932" s="151"/>
    </row>
    <row r="933" spans="2:4" ht="13.2">
      <c r="B933" s="70"/>
      <c r="C933" s="166"/>
      <c r="D933" s="151"/>
    </row>
    <row r="934" spans="2:4" ht="13.2">
      <c r="B934" s="70"/>
      <c r="C934" s="166"/>
      <c r="D934" s="151"/>
    </row>
    <row r="935" spans="2:4" ht="13.2">
      <c r="B935" s="70"/>
      <c r="C935" s="166"/>
      <c r="D935" s="151"/>
    </row>
    <row r="936" spans="2:4" ht="13.2">
      <c r="B936" s="70"/>
      <c r="C936" s="166"/>
      <c r="D936" s="151"/>
    </row>
    <row r="937" spans="2:4" ht="13.2">
      <c r="B937" s="70"/>
      <c r="C937" s="166"/>
      <c r="D937" s="151"/>
    </row>
    <row r="938" spans="2:4" ht="13.2">
      <c r="B938" s="70"/>
      <c r="C938" s="166"/>
      <c r="D938" s="151"/>
    </row>
    <row r="939" spans="2:4" ht="13.2">
      <c r="B939" s="70"/>
      <c r="C939" s="166"/>
      <c r="D939" s="151"/>
    </row>
    <row r="940" spans="2:4" ht="13.2">
      <c r="B940" s="70"/>
      <c r="C940" s="166"/>
      <c r="D940" s="151"/>
    </row>
    <row r="941" spans="2:4" ht="13.2">
      <c r="B941" s="70"/>
      <c r="C941" s="166"/>
      <c r="D941" s="151"/>
    </row>
    <row r="942" spans="2:4" ht="13.2">
      <c r="B942" s="70"/>
      <c r="C942" s="166"/>
      <c r="D942" s="151"/>
    </row>
    <row r="943" spans="2:4" ht="13.2">
      <c r="B943" s="70"/>
      <c r="C943" s="166"/>
      <c r="D943" s="151"/>
    </row>
    <row r="944" spans="2:4" ht="13.2">
      <c r="B944" s="70"/>
      <c r="C944" s="166"/>
      <c r="D944" s="151"/>
    </row>
    <row r="945" spans="2:4" ht="13.2">
      <c r="B945" s="70"/>
      <c r="C945" s="166"/>
      <c r="D945" s="151"/>
    </row>
    <row r="946" spans="2:4" ht="13.2">
      <c r="B946" s="70"/>
      <c r="C946" s="166"/>
      <c r="D946" s="151"/>
    </row>
    <row r="947" spans="2:4" ht="13.2">
      <c r="B947" s="70"/>
      <c r="C947" s="166"/>
      <c r="D947" s="151"/>
    </row>
    <row r="948" spans="2:4" ht="13.2">
      <c r="B948" s="70"/>
      <c r="C948" s="166"/>
      <c r="D948" s="151"/>
    </row>
    <row r="949" spans="2:4" ht="13.2">
      <c r="B949" s="70"/>
      <c r="C949" s="166"/>
      <c r="D949" s="151"/>
    </row>
    <row r="950" spans="2:4" ht="13.2">
      <c r="B950" s="70"/>
      <c r="C950" s="166"/>
      <c r="D950" s="151"/>
    </row>
    <row r="951" spans="2:4" ht="13.2">
      <c r="B951" s="70"/>
      <c r="C951" s="166"/>
      <c r="D951" s="151"/>
    </row>
    <row r="952" spans="2:4" ht="13.2">
      <c r="B952" s="70"/>
      <c r="C952" s="166"/>
      <c r="D952" s="151"/>
    </row>
    <row r="953" spans="2:4" ht="13.2">
      <c r="B953" s="70"/>
      <c r="C953" s="166"/>
      <c r="D953" s="151"/>
    </row>
    <row r="954" spans="2:4" ht="13.2">
      <c r="B954" s="70"/>
      <c r="C954" s="166"/>
      <c r="D954" s="151"/>
    </row>
    <row r="955" spans="2:4" ht="13.2">
      <c r="B955" s="70"/>
      <c r="C955" s="166"/>
      <c r="D955" s="151"/>
    </row>
    <row r="956" spans="2:4" ht="13.2">
      <c r="B956" s="70"/>
      <c r="C956" s="166"/>
      <c r="D956" s="151"/>
    </row>
    <row r="957" spans="2:4" ht="13.2">
      <c r="B957" s="70"/>
      <c r="C957" s="166"/>
      <c r="D957" s="151"/>
    </row>
    <row r="958" spans="2:4" ht="13.2">
      <c r="B958" s="70"/>
      <c r="C958" s="166"/>
      <c r="D958" s="151"/>
    </row>
    <row r="959" spans="2:4" ht="13.2">
      <c r="B959" s="70"/>
      <c r="C959" s="166"/>
      <c r="D959" s="151"/>
    </row>
    <row r="960" spans="2:4" ht="13.2">
      <c r="B960" s="70"/>
      <c r="C960" s="166"/>
      <c r="D960" s="151"/>
    </row>
    <row r="961" spans="2:4" ht="13.2">
      <c r="B961" s="70"/>
      <c r="C961" s="166"/>
      <c r="D961" s="151"/>
    </row>
    <row r="962" spans="2:4" ht="13.2">
      <c r="B962" s="70"/>
      <c r="C962" s="166"/>
      <c r="D962" s="151"/>
    </row>
    <row r="963" spans="2:4" ht="13.2">
      <c r="B963" s="70"/>
      <c r="C963" s="166"/>
      <c r="D963" s="151"/>
    </row>
    <row r="964" spans="2:4" ht="13.2">
      <c r="B964" s="70"/>
      <c r="C964" s="166"/>
      <c r="D964" s="151"/>
    </row>
    <row r="965" spans="2:4" ht="13.2">
      <c r="B965" s="70"/>
      <c r="C965" s="166"/>
      <c r="D965" s="151"/>
    </row>
    <row r="966" spans="2:4" ht="13.2">
      <c r="B966" s="70"/>
      <c r="C966" s="166"/>
      <c r="D966" s="151"/>
    </row>
    <row r="967" spans="2:4" ht="13.2">
      <c r="B967" s="70"/>
      <c r="C967" s="166"/>
      <c r="D967" s="151"/>
    </row>
    <row r="968" spans="2:4" ht="13.2">
      <c r="B968" s="70"/>
      <c r="C968" s="166"/>
      <c r="D968" s="151"/>
    </row>
    <row r="969" spans="2:4" ht="13.2">
      <c r="B969" s="70"/>
      <c r="C969" s="166"/>
      <c r="D969" s="151"/>
    </row>
    <row r="970" spans="2:4" ht="13.2">
      <c r="B970" s="70"/>
      <c r="C970" s="166"/>
      <c r="D970" s="151"/>
    </row>
    <row r="971" spans="2:4" ht="13.2">
      <c r="B971" s="70"/>
      <c r="C971" s="166"/>
      <c r="D971" s="151"/>
    </row>
    <row r="972" spans="2:4" ht="13.2">
      <c r="B972" s="70"/>
      <c r="C972" s="166"/>
      <c r="D972" s="151"/>
    </row>
    <row r="973" spans="2:4" ht="13.2">
      <c r="B973" s="70"/>
      <c r="C973" s="166"/>
      <c r="D973" s="151"/>
    </row>
    <row r="974" spans="2:4" ht="13.2">
      <c r="B974" s="70"/>
      <c r="C974" s="166"/>
      <c r="D974" s="151"/>
    </row>
    <row r="975" spans="2:4" ht="13.2">
      <c r="B975" s="70"/>
      <c r="C975" s="166"/>
      <c r="D975" s="151"/>
    </row>
    <row r="976" spans="2:4" ht="13.2">
      <c r="B976" s="70"/>
      <c r="C976" s="166"/>
      <c r="D976" s="151"/>
    </row>
    <row r="977" spans="2:4" ht="13.2">
      <c r="B977" s="70"/>
      <c r="C977" s="166"/>
      <c r="D977" s="151"/>
    </row>
    <row r="978" spans="2:4" ht="13.2">
      <c r="B978" s="70"/>
      <c r="C978" s="166"/>
      <c r="D978" s="151"/>
    </row>
    <row r="979" spans="2:4" ht="13.2">
      <c r="B979" s="70"/>
      <c r="C979" s="166"/>
      <c r="D979" s="151"/>
    </row>
    <row r="980" spans="2:4" ht="13.2">
      <c r="B980" s="70"/>
      <c r="C980" s="166"/>
      <c r="D980" s="151"/>
    </row>
    <row r="981" spans="2:4" ht="13.2">
      <c r="B981" s="70"/>
      <c r="C981" s="166"/>
      <c r="D981" s="151"/>
    </row>
    <row r="982" spans="2:4" ht="13.2">
      <c r="B982" s="70"/>
      <c r="C982" s="166"/>
      <c r="D982" s="151"/>
    </row>
    <row r="983" spans="2:4" ht="13.2">
      <c r="B983" s="70"/>
      <c r="C983" s="166"/>
      <c r="D983" s="151"/>
    </row>
    <row r="984" spans="2:4" ht="13.2">
      <c r="B984" s="70"/>
      <c r="C984" s="166"/>
      <c r="D984" s="151"/>
    </row>
    <row r="985" spans="2:4" ht="13.2">
      <c r="B985" s="70"/>
      <c r="C985" s="166"/>
      <c r="D985" s="151"/>
    </row>
    <row r="986" spans="2:4" ht="13.2">
      <c r="B986" s="70"/>
      <c r="C986" s="166"/>
      <c r="D986" s="151"/>
    </row>
    <row r="987" spans="2:4" ht="13.2">
      <c r="B987" s="70"/>
      <c r="C987" s="166"/>
      <c r="D987" s="151"/>
    </row>
    <row r="988" spans="2:4" ht="13.2">
      <c r="B988" s="70"/>
      <c r="C988" s="166"/>
      <c r="D988" s="151"/>
    </row>
    <row r="989" spans="2:4" ht="13.2">
      <c r="B989" s="70"/>
      <c r="C989" s="166"/>
      <c r="D989" s="151"/>
    </row>
    <row r="990" spans="2:4" ht="13.2">
      <c r="B990" s="70"/>
      <c r="C990" s="166"/>
      <c r="D990" s="151"/>
    </row>
    <row r="991" spans="2:4" ht="13.2">
      <c r="B991" s="70"/>
      <c r="C991" s="166"/>
      <c r="D991" s="151"/>
    </row>
    <row r="992" spans="2:4" ht="13.2">
      <c r="B992" s="70"/>
      <c r="C992" s="166"/>
      <c r="D992" s="151"/>
    </row>
    <row r="993" spans="2:4" ht="13.2">
      <c r="B993" s="70"/>
      <c r="C993" s="166"/>
      <c r="D993" s="151"/>
    </row>
    <row r="994" spans="2:4" ht="13.2">
      <c r="B994" s="70"/>
      <c r="C994" s="166"/>
      <c r="D994" s="151"/>
    </row>
    <row r="995" spans="2:4" ht="13.2">
      <c r="B995" s="70"/>
      <c r="C995" s="166"/>
      <c r="D995" s="151"/>
    </row>
    <row r="996" spans="2:4" ht="13.2">
      <c r="B996" s="70"/>
      <c r="C996" s="166"/>
      <c r="D996" s="151"/>
    </row>
    <row r="997" spans="2:4" ht="13.2">
      <c r="B997" s="70"/>
      <c r="C997" s="166"/>
      <c r="D997" s="151"/>
    </row>
    <row r="998" spans="2:4" ht="13.2">
      <c r="B998" s="70"/>
      <c r="C998" s="166"/>
      <c r="D998" s="151"/>
    </row>
    <row r="999" spans="2:4" ht="13.2">
      <c r="B999" s="70"/>
      <c r="C999" s="166"/>
      <c r="D999" s="151"/>
    </row>
    <row r="1000" spans="2:4" ht="13.2">
      <c r="B1000" s="70"/>
      <c r="C1000" s="166"/>
      <c r="D1000" s="151"/>
    </row>
  </sheetData>
  <mergeCells count="1">
    <mergeCell ref="A1:D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309</v>
      </c>
      <c r="C1" s="1" t="s">
        <v>317</v>
      </c>
      <c r="D1" s="1" t="s">
        <v>323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'Shirley North'!D27/3+77</f>
        <v>8076.9766666666665</v>
      </c>
      <c r="C2" s="21">
        <f>'Shirley North'!D27/3+153.95-154</f>
        <v>7999.9266666666663</v>
      </c>
      <c r="D2" s="21">
        <f>'Shirley North'!D27/3-76.98+77</f>
        <v>7999.9966666666669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>SUM(8000-B2)+76.98</f>
        <v>3.3333333335434645E-3</v>
      </c>
      <c r="C3" s="170">
        <f t="shared" ref="C3:D3" si="0">SUM(8000-C2)</f>
        <v>7.3333333333721384E-2</v>
      </c>
      <c r="D3" s="170">
        <f t="shared" si="0"/>
        <v>3.333333333102928E-3</v>
      </c>
      <c r="E3" s="17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999"/>
  <sheetViews>
    <sheetView workbookViewId="0"/>
  </sheetViews>
  <sheetFormatPr defaultColWidth="14.44140625" defaultRowHeight="15.75" customHeight="1"/>
  <cols>
    <col min="1" max="1" width="17.33203125" customWidth="1"/>
    <col min="2" max="2" width="20.6640625" customWidth="1"/>
    <col min="3" max="3" width="60.5546875" customWidth="1"/>
    <col min="4" max="4" width="17.33203125" customWidth="1"/>
  </cols>
  <sheetData>
    <row r="1" spans="1:4" ht="23.25" customHeight="1">
      <c r="A1" s="245" t="s">
        <v>324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187</v>
      </c>
    </row>
    <row r="3" spans="1:4" ht="14.4">
      <c r="A3" s="9" t="s">
        <v>325</v>
      </c>
      <c r="B3" s="11">
        <v>8000</v>
      </c>
      <c r="C3" s="119"/>
      <c r="D3" s="19"/>
    </row>
    <row r="4" spans="1:4" ht="14.4">
      <c r="A4" s="17"/>
      <c r="B4" s="19"/>
      <c r="C4" s="120" t="s">
        <v>326</v>
      </c>
      <c r="D4" s="11">
        <v>1049.6099999999999</v>
      </c>
    </row>
    <row r="5" spans="1:4" ht="14.4">
      <c r="A5" s="17"/>
      <c r="B5" s="19"/>
      <c r="C5" s="120" t="s">
        <v>327</v>
      </c>
      <c r="D5" s="11">
        <v>1500</v>
      </c>
    </row>
    <row r="6" spans="1:4" ht="14.4">
      <c r="A6" s="17"/>
      <c r="B6" s="19"/>
      <c r="C6" s="120" t="s">
        <v>328</v>
      </c>
      <c r="D6" s="11">
        <v>1584.73</v>
      </c>
    </row>
    <row r="7" spans="1:4" ht="14.4">
      <c r="A7" s="17"/>
      <c r="B7" s="19"/>
      <c r="C7" s="120" t="s">
        <v>329</v>
      </c>
      <c r="D7" s="11">
        <v>1500</v>
      </c>
    </row>
    <row r="8" spans="1:4" ht="14.4">
      <c r="A8" s="17"/>
      <c r="B8" s="19"/>
      <c r="C8" s="120" t="s">
        <v>101</v>
      </c>
      <c r="D8" s="11">
        <v>2000</v>
      </c>
    </row>
    <row r="9" spans="1:4" ht="14.4">
      <c r="A9" s="17"/>
      <c r="B9" s="19"/>
      <c r="C9" s="120" t="s">
        <v>330</v>
      </c>
      <c r="D9" s="11">
        <v>1760</v>
      </c>
    </row>
    <row r="10" spans="1:4" ht="14.4">
      <c r="A10" s="17"/>
      <c r="B10" s="19"/>
      <c r="C10" s="93" t="s">
        <v>331</v>
      </c>
      <c r="D10" s="11">
        <v>211.6</v>
      </c>
    </row>
    <row r="11" spans="1:4" ht="14.4">
      <c r="A11" s="17"/>
      <c r="B11" s="19"/>
      <c r="C11" s="120" t="s">
        <v>332</v>
      </c>
      <c r="D11" s="11">
        <v>4894.0600000000004</v>
      </c>
    </row>
    <row r="12" spans="1:4" ht="14.4">
      <c r="A12" s="36" t="s">
        <v>333</v>
      </c>
      <c r="B12" s="38">
        <v>8000</v>
      </c>
      <c r="C12" s="123" t="s">
        <v>334</v>
      </c>
      <c r="D12" s="38">
        <v>1500</v>
      </c>
    </row>
    <row r="13" spans="1:4" ht="14.4">
      <c r="A13" s="43"/>
      <c r="B13" s="45"/>
      <c r="C13" s="123"/>
      <c r="D13" s="38"/>
    </row>
    <row r="14" spans="1:4" ht="14.4">
      <c r="A14" s="43"/>
      <c r="B14" s="45"/>
      <c r="C14" s="121"/>
      <c r="D14" s="45"/>
    </row>
    <row r="15" spans="1:4" ht="14.4">
      <c r="A15" s="43"/>
      <c r="B15" s="45"/>
      <c r="C15" s="121"/>
      <c r="D15" s="45"/>
    </row>
    <row r="16" spans="1:4" ht="14.4">
      <c r="A16" s="43"/>
      <c r="B16" s="45"/>
      <c r="C16" s="121"/>
      <c r="D16" s="45"/>
    </row>
    <row r="17" spans="1:4" ht="14.4">
      <c r="A17" s="43"/>
      <c r="B17" s="45"/>
      <c r="C17" s="121"/>
      <c r="D17" s="45"/>
    </row>
    <row r="18" spans="1:4" ht="14.4">
      <c r="A18" s="43"/>
      <c r="B18" s="45"/>
      <c r="C18" s="121"/>
      <c r="D18" s="45"/>
    </row>
    <row r="19" spans="1:4" ht="14.4">
      <c r="A19" s="43"/>
      <c r="B19" s="45"/>
      <c r="C19" s="121"/>
      <c r="D19" s="45"/>
    </row>
    <row r="20" spans="1:4" ht="14.4">
      <c r="A20" s="22" t="s">
        <v>267</v>
      </c>
      <c r="B20" s="30">
        <f>SUM(B3:B19)</f>
        <v>16000</v>
      </c>
      <c r="C20" s="24" t="s">
        <v>14</v>
      </c>
      <c r="D20" s="26">
        <f>SUM(D4:D19)</f>
        <v>16000</v>
      </c>
    </row>
    <row r="21" spans="1:4" ht="18">
      <c r="A21" s="28"/>
      <c r="B21" s="30"/>
      <c r="C21" s="32" t="s">
        <v>22</v>
      </c>
      <c r="D21" s="34">
        <f>B20-D20</f>
        <v>0</v>
      </c>
    </row>
    <row r="22" spans="1:4" ht="14.4">
      <c r="A22" s="69"/>
      <c r="B22" s="67"/>
      <c r="C22" s="165"/>
      <c r="D22" s="67"/>
    </row>
    <row r="23" spans="1:4" ht="14.4">
      <c r="A23" s="69"/>
      <c r="B23" s="67"/>
      <c r="C23" s="165"/>
      <c r="D23" s="67"/>
    </row>
    <row r="24" spans="1:4" ht="14.4">
      <c r="A24" s="69"/>
      <c r="B24" s="67"/>
      <c r="C24" s="165"/>
      <c r="D24" s="67"/>
    </row>
    <row r="25" spans="1:4" ht="14.4">
      <c r="A25" s="69"/>
      <c r="B25" s="67"/>
      <c r="C25" s="165"/>
      <c r="D25" s="67"/>
    </row>
    <row r="26" spans="1:4" ht="14.4">
      <c r="A26" s="69"/>
      <c r="B26" s="67"/>
      <c r="C26" s="165"/>
      <c r="D26" s="67"/>
    </row>
    <row r="27" spans="1:4" ht="13.2">
      <c r="B27" s="70"/>
      <c r="C27" s="166"/>
      <c r="D27" s="70"/>
    </row>
    <row r="28" spans="1:4" ht="13.2">
      <c r="B28" s="70"/>
      <c r="C28" s="166"/>
      <c r="D28" s="70"/>
    </row>
    <row r="29" spans="1:4" ht="13.2">
      <c r="B29" s="70"/>
      <c r="C29" s="166"/>
      <c r="D29" s="70"/>
    </row>
    <row r="30" spans="1:4" ht="13.2">
      <c r="B30" s="70"/>
      <c r="C30" s="166"/>
      <c r="D30" s="70"/>
    </row>
    <row r="31" spans="1:4" ht="13.2">
      <c r="B31" s="70"/>
      <c r="C31" s="166"/>
      <c r="D31" s="70"/>
    </row>
    <row r="32" spans="1:4" ht="13.2">
      <c r="B32" s="70"/>
      <c r="C32" s="166"/>
      <c r="D32" s="70"/>
    </row>
    <row r="33" spans="2:4" ht="13.2">
      <c r="B33" s="70"/>
      <c r="C33" s="166"/>
      <c r="D33" s="70"/>
    </row>
    <row r="34" spans="2:4" ht="13.2">
      <c r="B34" s="70"/>
      <c r="C34" s="166"/>
      <c r="D34" s="70"/>
    </row>
    <row r="35" spans="2:4" ht="13.2">
      <c r="B35" s="70"/>
      <c r="C35" s="166"/>
      <c r="D35" s="70"/>
    </row>
    <row r="36" spans="2:4" ht="13.2">
      <c r="B36" s="70"/>
      <c r="C36" s="166"/>
      <c r="D36" s="70"/>
    </row>
    <row r="37" spans="2:4" ht="13.2">
      <c r="B37" s="70"/>
      <c r="C37" s="166"/>
      <c r="D37" s="70"/>
    </row>
    <row r="38" spans="2:4" ht="13.2">
      <c r="B38" s="70"/>
      <c r="C38" s="166"/>
      <c r="D38" s="70"/>
    </row>
    <row r="39" spans="2:4" ht="13.2">
      <c r="B39" s="70"/>
      <c r="C39" s="166"/>
      <c r="D39" s="70"/>
    </row>
    <row r="40" spans="2:4" ht="13.2">
      <c r="B40" s="70"/>
      <c r="C40" s="166"/>
      <c r="D40" s="70"/>
    </row>
    <row r="41" spans="2:4" ht="13.2">
      <c r="B41" s="70"/>
      <c r="C41" s="166"/>
      <c r="D41" s="70"/>
    </row>
    <row r="42" spans="2:4" ht="13.2">
      <c r="B42" s="70"/>
      <c r="C42" s="166"/>
      <c r="D42" s="70"/>
    </row>
    <row r="43" spans="2:4" ht="13.2">
      <c r="B43" s="70"/>
      <c r="C43" s="166"/>
      <c r="D43" s="70"/>
    </row>
    <row r="44" spans="2:4" ht="13.2">
      <c r="B44" s="70"/>
      <c r="C44" s="166"/>
      <c r="D44" s="70"/>
    </row>
    <row r="45" spans="2:4" ht="13.2">
      <c r="B45" s="70"/>
      <c r="C45" s="166"/>
      <c r="D45" s="70"/>
    </row>
    <row r="46" spans="2:4" ht="13.2">
      <c r="B46" s="70"/>
      <c r="C46" s="166"/>
      <c r="D46" s="70"/>
    </row>
    <row r="47" spans="2:4" ht="13.2">
      <c r="B47" s="70"/>
      <c r="C47" s="166"/>
      <c r="D47" s="70"/>
    </row>
    <row r="48" spans="2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  <row r="965" spans="2:4" ht="13.2">
      <c r="B965" s="70"/>
      <c r="C965" s="166"/>
      <c r="D965" s="70"/>
    </row>
    <row r="966" spans="2:4" ht="13.2">
      <c r="B966" s="70"/>
      <c r="C966" s="166"/>
      <c r="D966" s="70"/>
    </row>
    <row r="967" spans="2:4" ht="13.2">
      <c r="B967" s="70"/>
      <c r="C967" s="166"/>
      <c r="D967" s="70"/>
    </row>
    <row r="968" spans="2:4" ht="13.2">
      <c r="B968" s="70"/>
      <c r="C968" s="166"/>
      <c r="D968" s="70"/>
    </row>
    <row r="969" spans="2:4" ht="13.2">
      <c r="B969" s="70"/>
      <c r="C969" s="166"/>
      <c r="D969" s="70"/>
    </row>
    <row r="970" spans="2:4" ht="13.2">
      <c r="B970" s="70"/>
      <c r="C970" s="166"/>
      <c r="D970" s="70"/>
    </row>
    <row r="971" spans="2:4" ht="13.2">
      <c r="B971" s="70"/>
      <c r="C971" s="166"/>
      <c r="D971" s="70"/>
    </row>
    <row r="972" spans="2:4" ht="13.2">
      <c r="B972" s="70"/>
      <c r="C972" s="166"/>
      <c r="D972" s="70"/>
    </row>
    <row r="973" spans="2:4" ht="13.2">
      <c r="B973" s="70"/>
      <c r="C973" s="166"/>
      <c r="D973" s="70"/>
    </row>
    <row r="974" spans="2:4" ht="13.2">
      <c r="B974" s="70"/>
      <c r="C974" s="166"/>
      <c r="D974" s="70"/>
    </row>
    <row r="975" spans="2:4" ht="13.2">
      <c r="B975" s="70"/>
      <c r="C975" s="166"/>
      <c r="D975" s="70"/>
    </row>
    <row r="976" spans="2:4" ht="13.2">
      <c r="B976" s="70"/>
      <c r="C976" s="166"/>
      <c r="D976" s="70"/>
    </row>
    <row r="977" spans="2:4" ht="13.2">
      <c r="B977" s="70"/>
      <c r="C977" s="166"/>
      <c r="D977" s="70"/>
    </row>
    <row r="978" spans="2:4" ht="13.2">
      <c r="B978" s="70"/>
      <c r="C978" s="166"/>
      <c r="D978" s="70"/>
    </row>
    <row r="979" spans="2:4" ht="13.2">
      <c r="B979" s="70"/>
      <c r="C979" s="166"/>
      <c r="D979" s="70"/>
    </row>
    <row r="980" spans="2:4" ht="13.2">
      <c r="B980" s="70"/>
      <c r="C980" s="166"/>
      <c r="D980" s="70"/>
    </row>
    <row r="981" spans="2:4" ht="13.2">
      <c r="B981" s="70"/>
      <c r="C981" s="166"/>
      <c r="D981" s="70"/>
    </row>
    <row r="982" spans="2:4" ht="13.2">
      <c r="B982" s="70"/>
      <c r="C982" s="166"/>
      <c r="D982" s="70"/>
    </row>
    <row r="983" spans="2:4" ht="13.2">
      <c r="B983" s="70"/>
      <c r="C983" s="166"/>
      <c r="D983" s="70"/>
    </row>
    <row r="984" spans="2:4" ht="13.2">
      <c r="B984" s="70"/>
      <c r="C984" s="166"/>
      <c r="D984" s="70"/>
    </row>
    <row r="985" spans="2:4" ht="13.2">
      <c r="B985" s="70"/>
      <c r="C985" s="166"/>
      <c r="D985" s="70"/>
    </row>
    <row r="986" spans="2:4" ht="13.2">
      <c r="B986" s="70"/>
      <c r="C986" s="166"/>
      <c r="D986" s="70"/>
    </row>
    <row r="987" spans="2:4" ht="13.2">
      <c r="B987" s="70"/>
      <c r="C987" s="166"/>
      <c r="D987" s="70"/>
    </row>
    <row r="988" spans="2:4" ht="13.2">
      <c r="B988" s="70"/>
      <c r="C988" s="166"/>
      <c r="D988" s="70"/>
    </row>
    <row r="989" spans="2:4" ht="13.2">
      <c r="B989" s="70"/>
      <c r="C989" s="166"/>
      <c r="D989" s="70"/>
    </row>
    <row r="990" spans="2:4" ht="13.2">
      <c r="B990" s="70"/>
      <c r="C990" s="166"/>
      <c r="D990" s="70"/>
    </row>
    <row r="991" spans="2:4" ht="13.2">
      <c r="B991" s="70"/>
      <c r="C991" s="166"/>
      <c r="D991" s="70"/>
    </row>
    <row r="992" spans="2:4" ht="13.2">
      <c r="B992" s="70"/>
      <c r="C992" s="166"/>
      <c r="D992" s="70"/>
    </row>
    <row r="993" spans="2:4" ht="13.2">
      <c r="B993" s="70"/>
      <c r="C993" s="166"/>
      <c r="D993" s="70"/>
    </row>
    <row r="994" spans="2:4" ht="13.2">
      <c r="B994" s="70"/>
      <c r="C994" s="166"/>
      <c r="D994" s="70"/>
    </row>
    <row r="995" spans="2:4" ht="13.2">
      <c r="B995" s="70"/>
      <c r="C995" s="166"/>
      <c r="D995" s="70"/>
    </row>
    <row r="996" spans="2:4" ht="13.2">
      <c r="B996" s="70"/>
      <c r="C996" s="166"/>
      <c r="D996" s="70"/>
    </row>
    <row r="997" spans="2:4" ht="13.2">
      <c r="B997" s="70"/>
      <c r="C997" s="166"/>
      <c r="D997" s="70"/>
    </row>
    <row r="998" spans="2:4" ht="13.2">
      <c r="B998" s="70"/>
      <c r="C998" s="166"/>
      <c r="D998" s="70"/>
    </row>
    <row r="999" spans="2:4" ht="13.2">
      <c r="B999" s="70"/>
      <c r="C999" s="166"/>
      <c r="D999" s="70"/>
    </row>
  </sheetData>
  <mergeCells count="1">
    <mergeCell ref="A1:D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325</v>
      </c>
      <c r="C1" s="1" t="s">
        <v>333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'Shirley South'!D20/2</f>
        <v>8000</v>
      </c>
      <c r="C2" s="21">
        <f>'Shirley South'!D20/2</f>
        <v>8000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C3" si="0">SUM(8000-B2)</f>
        <v>0</v>
      </c>
      <c r="C3" s="170">
        <f t="shared" si="0"/>
        <v>0</v>
      </c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/>
  </sheetViews>
  <sheetFormatPr defaultColWidth="14.44140625" defaultRowHeight="15.75" customHeight="1"/>
  <cols>
    <col min="2" max="2" width="31.88671875" customWidth="1"/>
    <col min="3" max="3" width="77.44140625" customWidth="1"/>
    <col min="4" max="4" width="17.33203125" customWidth="1"/>
  </cols>
  <sheetData>
    <row r="1" spans="1:4" ht="24.75" customHeight="1">
      <c r="A1" s="246" t="s">
        <v>335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188" t="s">
        <v>187</v>
      </c>
    </row>
    <row r="3" spans="1:4" ht="14.4">
      <c r="A3" s="9" t="s">
        <v>336</v>
      </c>
      <c r="B3" s="11">
        <v>8000</v>
      </c>
      <c r="C3" s="119"/>
      <c r="D3" s="190"/>
    </row>
    <row r="4" spans="1:4" ht="14.4">
      <c r="A4" s="17"/>
      <c r="B4" s="93"/>
      <c r="C4" s="120" t="s">
        <v>337</v>
      </c>
      <c r="D4" s="147">
        <v>50</v>
      </c>
    </row>
    <row r="5" spans="1:4" ht="14.4">
      <c r="A5" s="17"/>
      <c r="B5" s="17"/>
      <c r="C5" s="120" t="s">
        <v>338</v>
      </c>
      <c r="D5" s="147">
        <v>1500</v>
      </c>
    </row>
    <row r="6" spans="1:4" ht="14.4">
      <c r="A6" s="17"/>
      <c r="B6" s="17"/>
      <c r="C6" s="120" t="s">
        <v>339</v>
      </c>
      <c r="D6" s="147">
        <v>50</v>
      </c>
    </row>
    <row r="7" spans="1:4" ht="14.4">
      <c r="A7" s="17"/>
      <c r="B7" s="17"/>
      <c r="C7" s="120" t="s">
        <v>340</v>
      </c>
      <c r="D7" s="147">
        <v>2000</v>
      </c>
    </row>
    <row r="8" spans="1:4" ht="14.4">
      <c r="A8" s="17"/>
      <c r="B8" s="17"/>
      <c r="C8" s="120" t="s">
        <v>341</v>
      </c>
      <c r="D8" s="147">
        <v>2000</v>
      </c>
    </row>
    <row r="9" spans="1:4" ht="14.4">
      <c r="A9" s="17"/>
      <c r="B9" s="17"/>
      <c r="C9" s="120" t="s">
        <v>342</v>
      </c>
      <c r="D9" s="147">
        <v>575</v>
      </c>
    </row>
    <row r="10" spans="1:4" ht="14.4">
      <c r="A10" s="17"/>
      <c r="B10" s="17"/>
      <c r="C10" s="120" t="s">
        <v>101</v>
      </c>
      <c r="D10" s="147">
        <v>3000</v>
      </c>
    </row>
    <row r="11" spans="1:4" ht="14.4">
      <c r="A11" s="17"/>
      <c r="B11" s="17"/>
      <c r="C11" s="120" t="s">
        <v>343</v>
      </c>
      <c r="D11" s="147">
        <v>1000</v>
      </c>
    </row>
    <row r="12" spans="1:4" ht="14.4">
      <c r="A12" s="36" t="s">
        <v>344</v>
      </c>
      <c r="B12" s="57">
        <v>8000</v>
      </c>
      <c r="C12" s="57" t="s">
        <v>345</v>
      </c>
      <c r="D12" s="191">
        <v>5000</v>
      </c>
    </row>
    <row r="13" spans="1:4" ht="14.4">
      <c r="A13" s="43"/>
      <c r="B13" s="43"/>
      <c r="C13" s="57" t="s">
        <v>346</v>
      </c>
      <c r="D13" s="191">
        <v>1500</v>
      </c>
    </row>
    <row r="14" spans="1:4" ht="14.4">
      <c r="A14" s="43"/>
      <c r="B14" s="43"/>
      <c r="C14" s="123" t="s">
        <v>347</v>
      </c>
      <c r="D14" s="191">
        <v>1000</v>
      </c>
    </row>
    <row r="15" spans="1:4" ht="14.4">
      <c r="A15" s="43"/>
      <c r="B15" s="43"/>
      <c r="C15" s="123" t="s">
        <v>348</v>
      </c>
      <c r="D15" s="191">
        <v>500</v>
      </c>
    </row>
    <row r="16" spans="1:4" ht="14.4">
      <c r="A16" s="43"/>
      <c r="B16" s="43"/>
      <c r="C16" s="123" t="s">
        <v>349</v>
      </c>
      <c r="D16" s="191">
        <v>2000</v>
      </c>
    </row>
    <row r="17" spans="1:4" ht="14.4">
      <c r="A17" s="43"/>
      <c r="B17" s="43"/>
      <c r="C17" s="123" t="s">
        <v>350</v>
      </c>
      <c r="D17" s="191">
        <v>3825</v>
      </c>
    </row>
    <row r="18" spans="1:4" ht="14.4">
      <c r="A18" s="43"/>
      <c r="B18" s="43"/>
      <c r="C18" s="121"/>
      <c r="D18" s="192"/>
    </row>
    <row r="19" spans="1:4" ht="14.4">
      <c r="A19" s="43"/>
      <c r="B19" s="43"/>
      <c r="C19" s="121"/>
      <c r="D19" s="192"/>
    </row>
    <row r="20" spans="1:4" ht="14.4">
      <c r="A20" s="52" t="s">
        <v>351</v>
      </c>
      <c r="B20" s="128">
        <v>8000</v>
      </c>
      <c r="C20" s="124"/>
      <c r="D20" s="193"/>
    </row>
    <row r="21" spans="1:4" ht="14.4">
      <c r="A21" s="58"/>
      <c r="B21" s="58"/>
      <c r="C21" s="124"/>
      <c r="D21" s="193"/>
    </row>
    <row r="22" spans="1:4" ht="14.4">
      <c r="A22" s="58"/>
      <c r="B22" s="58"/>
      <c r="C22" s="124"/>
      <c r="D22" s="193"/>
    </row>
    <row r="23" spans="1:4" ht="14.4">
      <c r="A23" s="58"/>
      <c r="B23" s="58"/>
      <c r="C23" s="124"/>
      <c r="D23" s="193"/>
    </row>
    <row r="24" spans="1:4" ht="14.4">
      <c r="A24" s="58"/>
      <c r="B24" s="58"/>
      <c r="C24" s="124"/>
      <c r="D24" s="193"/>
    </row>
    <row r="25" spans="1:4" ht="14.4">
      <c r="A25" s="58"/>
      <c r="B25" s="58"/>
      <c r="C25" s="124"/>
      <c r="D25" s="193"/>
    </row>
    <row r="26" spans="1:4" ht="14.4">
      <c r="A26" s="58"/>
      <c r="B26" s="58"/>
      <c r="C26" s="124"/>
      <c r="D26" s="193"/>
    </row>
    <row r="27" spans="1:4" ht="14.4">
      <c r="A27" s="22" t="s">
        <v>267</v>
      </c>
      <c r="B27" s="30">
        <f>SUM(B3:B26)</f>
        <v>24000</v>
      </c>
      <c r="C27" s="24" t="s">
        <v>14</v>
      </c>
      <c r="D27" s="149">
        <f>SUM(D4:D26)</f>
        <v>24000</v>
      </c>
    </row>
    <row r="28" spans="1:4" ht="18">
      <c r="A28" s="28"/>
      <c r="B28" s="30"/>
      <c r="C28" s="32" t="s">
        <v>22</v>
      </c>
      <c r="D28" s="150">
        <f>B27-D27</f>
        <v>0</v>
      </c>
    </row>
    <row r="29" spans="1:4" ht="14.4">
      <c r="A29" s="69"/>
      <c r="B29" s="69"/>
      <c r="C29" s="165"/>
      <c r="D29" s="194"/>
    </row>
    <row r="30" spans="1:4" ht="14.4">
      <c r="A30" s="69"/>
      <c r="B30" s="69"/>
      <c r="C30" s="165"/>
      <c r="D30" s="152"/>
    </row>
    <row r="31" spans="1:4" ht="14.4">
      <c r="A31" s="69"/>
      <c r="B31" s="69"/>
      <c r="C31" s="165"/>
      <c r="D31" s="152"/>
    </row>
    <row r="32" spans="1:4" ht="14.4">
      <c r="A32" s="69"/>
      <c r="B32" s="69"/>
      <c r="C32" s="165"/>
      <c r="D32" s="152"/>
    </row>
    <row r="33" spans="1:4" ht="14.4">
      <c r="A33" s="69"/>
      <c r="B33" s="69"/>
      <c r="C33" s="165"/>
      <c r="D33" s="152"/>
    </row>
    <row r="34" spans="1:4" ht="14.4">
      <c r="A34" s="69"/>
      <c r="B34" s="69"/>
      <c r="C34" s="165"/>
      <c r="D34" s="152"/>
    </row>
    <row r="35" spans="1:4" ht="13.2">
      <c r="C35" s="166"/>
      <c r="D35" s="151"/>
    </row>
    <row r="36" spans="1:4" ht="13.2">
      <c r="C36" s="166"/>
      <c r="D36" s="151"/>
    </row>
    <row r="37" spans="1:4" ht="13.2">
      <c r="C37" s="166"/>
      <c r="D37" s="151"/>
    </row>
    <row r="38" spans="1:4" ht="13.2">
      <c r="C38" s="166"/>
      <c r="D38" s="151"/>
    </row>
    <row r="39" spans="1:4" ht="13.2">
      <c r="C39" s="166"/>
      <c r="D39" s="151"/>
    </row>
    <row r="40" spans="1:4" ht="13.2">
      <c r="C40" s="166"/>
      <c r="D40" s="151"/>
    </row>
    <row r="41" spans="1:4" ht="13.2">
      <c r="C41" s="166"/>
      <c r="D41" s="151"/>
    </row>
    <row r="42" spans="1:4" ht="13.2">
      <c r="C42" s="166"/>
      <c r="D42" s="151"/>
    </row>
    <row r="43" spans="1:4" ht="13.2">
      <c r="C43" s="166"/>
      <c r="D43" s="151"/>
    </row>
    <row r="44" spans="1:4" ht="13.2">
      <c r="C44" s="166"/>
      <c r="D44" s="151"/>
    </row>
    <row r="45" spans="1:4" ht="13.2">
      <c r="C45" s="166"/>
      <c r="D45" s="151"/>
    </row>
    <row r="46" spans="1:4" ht="13.2">
      <c r="C46" s="166"/>
      <c r="D46" s="151"/>
    </row>
    <row r="47" spans="1:4" ht="13.2">
      <c r="C47" s="166"/>
      <c r="D47" s="151"/>
    </row>
    <row r="48" spans="1:4" ht="13.2">
      <c r="C48" s="166"/>
      <c r="D48" s="151"/>
    </row>
    <row r="49" spans="3:4" ht="13.2">
      <c r="C49" s="166"/>
      <c r="D49" s="151"/>
    </row>
    <row r="50" spans="3:4" ht="13.2">
      <c r="C50" s="166"/>
      <c r="D50" s="151"/>
    </row>
    <row r="51" spans="3:4" ht="13.2">
      <c r="C51" s="166"/>
      <c r="D51" s="151"/>
    </row>
    <row r="52" spans="3:4" ht="13.2">
      <c r="C52" s="166"/>
      <c r="D52" s="151"/>
    </row>
    <row r="53" spans="3:4" ht="13.2">
      <c r="C53" s="166"/>
      <c r="D53" s="151"/>
    </row>
    <row r="54" spans="3:4" ht="13.2">
      <c r="C54" s="166"/>
      <c r="D54" s="151"/>
    </row>
    <row r="55" spans="3:4" ht="13.2">
      <c r="C55" s="166"/>
      <c r="D55" s="151"/>
    </row>
    <row r="56" spans="3:4" ht="13.2">
      <c r="C56" s="166"/>
      <c r="D56" s="151"/>
    </row>
    <row r="57" spans="3:4" ht="13.2">
      <c r="C57" s="166"/>
      <c r="D57" s="151"/>
    </row>
    <row r="58" spans="3:4" ht="13.2">
      <c r="C58" s="166"/>
      <c r="D58" s="151"/>
    </row>
    <row r="59" spans="3:4" ht="13.2">
      <c r="C59" s="166"/>
      <c r="D59" s="151"/>
    </row>
    <row r="60" spans="3:4" ht="13.2">
      <c r="C60" s="166"/>
      <c r="D60" s="151"/>
    </row>
    <row r="61" spans="3:4" ht="13.2">
      <c r="C61" s="166"/>
      <c r="D61" s="151"/>
    </row>
    <row r="62" spans="3:4" ht="13.2">
      <c r="C62" s="166"/>
      <c r="D62" s="151"/>
    </row>
    <row r="63" spans="3:4" ht="13.2">
      <c r="C63" s="166"/>
      <c r="D63" s="151"/>
    </row>
    <row r="64" spans="3:4" ht="13.2">
      <c r="C64" s="166"/>
      <c r="D64" s="151"/>
    </row>
    <row r="65" spans="3:4" ht="13.2">
      <c r="C65" s="166"/>
      <c r="D65" s="151"/>
    </row>
    <row r="66" spans="3:4" ht="13.2">
      <c r="C66" s="166"/>
      <c r="D66" s="151"/>
    </row>
    <row r="67" spans="3:4" ht="13.2">
      <c r="C67" s="166"/>
      <c r="D67" s="151"/>
    </row>
    <row r="68" spans="3:4" ht="13.2">
      <c r="C68" s="166"/>
      <c r="D68" s="151"/>
    </row>
    <row r="69" spans="3:4" ht="13.2">
      <c r="C69" s="166"/>
      <c r="D69" s="151"/>
    </row>
    <row r="70" spans="3:4" ht="13.2">
      <c r="C70" s="166"/>
      <c r="D70" s="151"/>
    </row>
    <row r="71" spans="3:4" ht="13.2">
      <c r="C71" s="166"/>
      <c r="D71" s="151"/>
    </row>
    <row r="72" spans="3:4" ht="13.2">
      <c r="C72" s="166"/>
      <c r="D72" s="151"/>
    </row>
    <row r="73" spans="3:4" ht="13.2">
      <c r="C73" s="166"/>
      <c r="D73" s="151"/>
    </row>
    <row r="74" spans="3:4" ht="13.2">
      <c r="C74" s="166"/>
      <c r="D74" s="151"/>
    </row>
    <row r="75" spans="3:4" ht="13.2">
      <c r="C75" s="166"/>
      <c r="D75" s="151"/>
    </row>
    <row r="76" spans="3:4" ht="13.2">
      <c r="C76" s="166"/>
      <c r="D76" s="151"/>
    </row>
    <row r="77" spans="3:4" ht="13.2">
      <c r="C77" s="166"/>
      <c r="D77" s="151"/>
    </row>
    <row r="78" spans="3:4" ht="13.2">
      <c r="C78" s="166"/>
      <c r="D78" s="151"/>
    </row>
    <row r="79" spans="3:4" ht="13.2">
      <c r="C79" s="166"/>
      <c r="D79" s="151"/>
    </row>
    <row r="80" spans="3:4" ht="13.2">
      <c r="C80" s="166"/>
      <c r="D80" s="151"/>
    </row>
    <row r="81" spans="3:4" ht="13.2">
      <c r="C81" s="166"/>
      <c r="D81" s="151"/>
    </row>
    <row r="82" spans="3:4" ht="13.2">
      <c r="C82" s="166"/>
      <c r="D82" s="151"/>
    </row>
    <row r="83" spans="3:4" ht="13.2">
      <c r="C83" s="166"/>
      <c r="D83" s="151"/>
    </row>
    <row r="84" spans="3:4" ht="13.2">
      <c r="C84" s="166"/>
      <c r="D84" s="151"/>
    </row>
    <row r="85" spans="3:4" ht="13.2">
      <c r="C85" s="166"/>
      <c r="D85" s="151"/>
    </row>
    <row r="86" spans="3:4" ht="13.2">
      <c r="C86" s="166"/>
      <c r="D86" s="151"/>
    </row>
    <row r="87" spans="3:4" ht="13.2">
      <c r="C87" s="166"/>
      <c r="D87" s="151"/>
    </row>
    <row r="88" spans="3:4" ht="13.2">
      <c r="C88" s="166"/>
      <c r="D88" s="151"/>
    </row>
    <row r="89" spans="3:4" ht="13.2">
      <c r="C89" s="166"/>
      <c r="D89" s="151"/>
    </row>
    <row r="90" spans="3:4" ht="13.2">
      <c r="C90" s="166"/>
      <c r="D90" s="151"/>
    </row>
    <row r="91" spans="3:4" ht="13.2">
      <c r="C91" s="166"/>
      <c r="D91" s="151"/>
    </row>
    <row r="92" spans="3:4" ht="13.2">
      <c r="C92" s="166"/>
      <c r="D92" s="151"/>
    </row>
    <row r="93" spans="3:4" ht="13.2">
      <c r="C93" s="166"/>
      <c r="D93" s="151"/>
    </row>
    <row r="94" spans="3:4" ht="13.2">
      <c r="C94" s="166"/>
      <c r="D94" s="151"/>
    </row>
    <row r="95" spans="3:4" ht="13.2">
      <c r="C95" s="166"/>
      <c r="D95" s="151"/>
    </row>
    <row r="96" spans="3:4" ht="13.2">
      <c r="C96" s="166"/>
      <c r="D96" s="151"/>
    </row>
    <row r="97" spans="3:4" ht="13.2">
      <c r="C97" s="166"/>
      <c r="D97" s="151"/>
    </row>
    <row r="98" spans="3:4" ht="13.2">
      <c r="C98" s="166"/>
      <c r="D98" s="151"/>
    </row>
    <row r="99" spans="3:4" ht="13.2">
      <c r="C99" s="166"/>
      <c r="D99" s="151"/>
    </row>
    <row r="100" spans="3:4" ht="13.2">
      <c r="C100" s="166"/>
      <c r="D100" s="151"/>
    </row>
    <row r="101" spans="3:4" ht="13.2">
      <c r="C101" s="166"/>
      <c r="D101" s="151"/>
    </row>
    <row r="102" spans="3:4" ht="13.2">
      <c r="C102" s="166"/>
      <c r="D102" s="151"/>
    </row>
    <row r="103" spans="3:4" ht="13.2">
      <c r="C103" s="166"/>
      <c r="D103" s="151"/>
    </row>
    <row r="104" spans="3:4" ht="13.2">
      <c r="C104" s="166"/>
      <c r="D104" s="151"/>
    </row>
    <row r="105" spans="3:4" ht="13.2">
      <c r="C105" s="166"/>
      <c r="D105" s="151"/>
    </row>
    <row r="106" spans="3:4" ht="13.2">
      <c r="C106" s="166"/>
      <c r="D106" s="151"/>
    </row>
    <row r="107" spans="3:4" ht="13.2">
      <c r="C107" s="166"/>
      <c r="D107" s="151"/>
    </row>
    <row r="108" spans="3:4" ht="13.2">
      <c r="C108" s="166"/>
      <c r="D108" s="151"/>
    </row>
    <row r="109" spans="3:4" ht="13.2">
      <c r="C109" s="166"/>
      <c r="D109" s="151"/>
    </row>
    <row r="110" spans="3:4" ht="13.2">
      <c r="C110" s="166"/>
      <c r="D110" s="151"/>
    </row>
    <row r="111" spans="3:4" ht="13.2">
      <c r="C111" s="166"/>
      <c r="D111" s="151"/>
    </row>
    <row r="112" spans="3:4" ht="13.2">
      <c r="C112" s="166"/>
      <c r="D112" s="151"/>
    </row>
    <row r="113" spans="3:4" ht="13.2">
      <c r="C113" s="166"/>
      <c r="D113" s="151"/>
    </row>
    <row r="114" spans="3:4" ht="13.2">
      <c r="C114" s="166"/>
      <c r="D114" s="151"/>
    </row>
    <row r="115" spans="3:4" ht="13.2">
      <c r="C115" s="166"/>
      <c r="D115" s="151"/>
    </row>
    <row r="116" spans="3:4" ht="13.2">
      <c r="C116" s="166"/>
      <c r="D116" s="151"/>
    </row>
    <row r="117" spans="3:4" ht="13.2">
      <c r="C117" s="166"/>
      <c r="D117" s="151"/>
    </row>
    <row r="118" spans="3:4" ht="13.2">
      <c r="C118" s="166"/>
      <c r="D118" s="151"/>
    </row>
    <row r="119" spans="3:4" ht="13.2">
      <c r="C119" s="166"/>
      <c r="D119" s="151"/>
    </row>
    <row r="120" spans="3:4" ht="13.2">
      <c r="C120" s="166"/>
      <c r="D120" s="151"/>
    </row>
    <row r="121" spans="3:4" ht="13.2">
      <c r="C121" s="166"/>
      <c r="D121" s="151"/>
    </row>
    <row r="122" spans="3:4" ht="13.2">
      <c r="C122" s="166"/>
      <c r="D122" s="151"/>
    </row>
    <row r="123" spans="3:4" ht="13.2">
      <c r="C123" s="166"/>
      <c r="D123" s="151"/>
    </row>
    <row r="124" spans="3:4" ht="13.2">
      <c r="C124" s="166"/>
      <c r="D124" s="151"/>
    </row>
    <row r="125" spans="3:4" ht="13.2">
      <c r="C125" s="166"/>
      <c r="D125" s="151"/>
    </row>
    <row r="126" spans="3:4" ht="13.2">
      <c r="C126" s="166"/>
      <c r="D126" s="151"/>
    </row>
    <row r="127" spans="3:4" ht="13.2">
      <c r="C127" s="166"/>
      <c r="D127" s="151"/>
    </row>
    <row r="128" spans="3:4" ht="13.2">
      <c r="C128" s="166"/>
      <c r="D128" s="151"/>
    </row>
    <row r="129" spans="3:4" ht="13.2">
      <c r="C129" s="166"/>
      <c r="D129" s="151"/>
    </row>
    <row r="130" spans="3:4" ht="13.2">
      <c r="C130" s="166"/>
      <c r="D130" s="151"/>
    </row>
    <row r="131" spans="3:4" ht="13.2">
      <c r="C131" s="166"/>
      <c r="D131" s="151"/>
    </row>
    <row r="132" spans="3:4" ht="13.2">
      <c r="C132" s="166"/>
      <c r="D132" s="151"/>
    </row>
    <row r="133" spans="3:4" ht="13.2">
      <c r="C133" s="166"/>
      <c r="D133" s="151"/>
    </row>
    <row r="134" spans="3:4" ht="13.2">
      <c r="C134" s="166"/>
      <c r="D134" s="151"/>
    </row>
    <row r="135" spans="3:4" ht="13.2">
      <c r="C135" s="166"/>
      <c r="D135" s="151"/>
    </row>
    <row r="136" spans="3:4" ht="13.2">
      <c r="C136" s="166"/>
      <c r="D136" s="151"/>
    </row>
    <row r="137" spans="3:4" ht="13.2">
      <c r="C137" s="166"/>
      <c r="D137" s="151"/>
    </row>
    <row r="138" spans="3:4" ht="13.2">
      <c r="C138" s="166"/>
      <c r="D138" s="151"/>
    </row>
    <row r="139" spans="3:4" ht="13.2">
      <c r="C139" s="166"/>
      <c r="D139" s="151"/>
    </row>
    <row r="140" spans="3:4" ht="13.2">
      <c r="C140" s="166"/>
      <c r="D140" s="151"/>
    </row>
    <row r="141" spans="3:4" ht="13.2">
      <c r="C141" s="166"/>
      <c r="D141" s="151"/>
    </row>
    <row r="142" spans="3:4" ht="13.2">
      <c r="C142" s="166"/>
      <c r="D142" s="151"/>
    </row>
    <row r="143" spans="3:4" ht="13.2">
      <c r="C143" s="166"/>
      <c r="D143" s="151"/>
    </row>
    <row r="144" spans="3:4" ht="13.2">
      <c r="C144" s="166"/>
      <c r="D144" s="151"/>
    </row>
    <row r="145" spans="3:4" ht="13.2">
      <c r="C145" s="166"/>
      <c r="D145" s="151"/>
    </row>
    <row r="146" spans="3:4" ht="13.2">
      <c r="C146" s="166"/>
      <c r="D146" s="151"/>
    </row>
    <row r="147" spans="3:4" ht="13.2">
      <c r="C147" s="166"/>
      <c r="D147" s="151"/>
    </row>
    <row r="148" spans="3:4" ht="13.2">
      <c r="C148" s="166"/>
      <c r="D148" s="151"/>
    </row>
    <row r="149" spans="3:4" ht="13.2">
      <c r="C149" s="166"/>
      <c r="D149" s="151"/>
    </row>
    <row r="150" spans="3:4" ht="13.2">
      <c r="C150" s="166"/>
      <c r="D150" s="151"/>
    </row>
    <row r="151" spans="3:4" ht="13.2">
      <c r="C151" s="166"/>
      <c r="D151" s="151"/>
    </row>
    <row r="152" spans="3:4" ht="13.2">
      <c r="C152" s="166"/>
      <c r="D152" s="151"/>
    </row>
    <row r="153" spans="3:4" ht="13.2">
      <c r="C153" s="166"/>
      <c r="D153" s="151"/>
    </row>
    <row r="154" spans="3:4" ht="13.2">
      <c r="C154" s="166"/>
      <c r="D154" s="151"/>
    </row>
    <row r="155" spans="3:4" ht="13.2">
      <c r="C155" s="166"/>
      <c r="D155" s="151"/>
    </row>
    <row r="156" spans="3:4" ht="13.2">
      <c r="C156" s="166"/>
      <c r="D156" s="151"/>
    </row>
    <row r="157" spans="3:4" ht="13.2">
      <c r="C157" s="166"/>
      <c r="D157" s="151"/>
    </row>
    <row r="158" spans="3:4" ht="13.2">
      <c r="C158" s="166"/>
      <c r="D158" s="151"/>
    </row>
    <row r="159" spans="3:4" ht="13.2">
      <c r="C159" s="166"/>
      <c r="D159" s="151"/>
    </row>
    <row r="160" spans="3:4" ht="13.2">
      <c r="C160" s="166"/>
      <c r="D160" s="151"/>
    </row>
    <row r="161" spans="3:4" ht="13.2">
      <c r="C161" s="166"/>
      <c r="D161" s="151"/>
    </row>
    <row r="162" spans="3:4" ht="13.2">
      <c r="C162" s="166"/>
      <c r="D162" s="151"/>
    </row>
    <row r="163" spans="3:4" ht="13.2">
      <c r="C163" s="166"/>
      <c r="D163" s="151"/>
    </row>
    <row r="164" spans="3:4" ht="13.2">
      <c r="C164" s="166"/>
      <c r="D164" s="151"/>
    </row>
    <row r="165" spans="3:4" ht="13.2">
      <c r="C165" s="166"/>
      <c r="D165" s="151"/>
    </row>
    <row r="166" spans="3:4" ht="13.2">
      <c r="C166" s="166"/>
      <c r="D166" s="151"/>
    </row>
    <row r="167" spans="3:4" ht="13.2">
      <c r="C167" s="166"/>
      <c r="D167" s="151"/>
    </row>
    <row r="168" spans="3:4" ht="13.2">
      <c r="C168" s="166"/>
      <c r="D168" s="151"/>
    </row>
    <row r="169" spans="3:4" ht="13.2">
      <c r="C169" s="166"/>
      <c r="D169" s="151"/>
    </row>
    <row r="170" spans="3:4" ht="13.2">
      <c r="C170" s="166"/>
      <c r="D170" s="151"/>
    </row>
    <row r="171" spans="3:4" ht="13.2">
      <c r="C171" s="166"/>
      <c r="D171" s="151"/>
    </row>
    <row r="172" spans="3:4" ht="13.2">
      <c r="C172" s="166"/>
      <c r="D172" s="151"/>
    </row>
    <row r="173" spans="3:4" ht="13.2">
      <c r="C173" s="166"/>
      <c r="D173" s="151"/>
    </row>
    <row r="174" spans="3:4" ht="13.2">
      <c r="C174" s="166"/>
      <c r="D174" s="151"/>
    </row>
    <row r="175" spans="3:4" ht="13.2">
      <c r="C175" s="166"/>
      <c r="D175" s="151"/>
    </row>
    <row r="176" spans="3:4" ht="13.2">
      <c r="C176" s="166"/>
      <c r="D176" s="151"/>
    </row>
    <row r="177" spans="3:4" ht="13.2">
      <c r="C177" s="166"/>
      <c r="D177" s="151"/>
    </row>
    <row r="178" spans="3:4" ht="13.2">
      <c r="C178" s="166"/>
      <c r="D178" s="151"/>
    </row>
    <row r="179" spans="3:4" ht="13.2">
      <c r="C179" s="166"/>
      <c r="D179" s="151"/>
    </row>
    <row r="180" spans="3:4" ht="13.2">
      <c r="C180" s="166"/>
      <c r="D180" s="151"/>
    </row>
    <row r="181" spans="3:4" ht="13.2">
      <c r="C181" s="166"/>
      <c r="D181" s="151"/>
    </row>
    <row r="182" spans="3:4" ht="13.2">
      <c r="C182" s="166"/>
      <c r="D182" s="151"/>
    </row>
    <row r="183" spans="3:4" ht="13.2">
      <c r="C183" s="166"/>
      <c r="D183" s="151"/>
    </row>
    <row r="184" spans="3:4" ht="13.2">
      <c r="C184" s="166"/>
      <c r="D184" s="151"/>
    </row>
    <row r="185" spans="3:4" ht="13.2">
      <c r="C185" s="166"/>
      <c r="D185" s="151"/>
    </row>
    <row r="186" spans="3:4" ht="13.2">
      <c r="C186" s="166"/>
      <c r="D186" s="151"/>
    </row>
    <row r="187" spans="3:4" ht="13.2">
      <c r="C187" s="166"/>
      <c r="D187" s="151"/>
    </row>
    <row r="188" spans="3:4" ht="13.2">
      <c r="C188" s="166"/>
      <c r="D188" s="151"/>
    </row>
    <row r="189" spans="3:4" ht="13.2">
      <c r="C189" s="166"/>
      <c r="D189" s="151"/>
    </row>
    <row r="190" spans="3:4" ht="13.2">
      <c r="C190" s="166"/>
      <c r="D190" s="151"/>
    </row>
    <row r="191" spans="3:4" ht="13.2">
      <c r="C191" s="166"/>
      <c r="D191" s="151"/>
    </row>
    <row r="192" spans="3:4" ht="13.2">
      <c r="C192" s="166"/>
      <c r="D192" s="151"/>
    </row>
    <row r="193" spans="3:4" ht="13.2">
      <c r="C193" s="166"/>
      <c r="D193" s="151"/>
    </row>
    <row r="194" spans="3:4" ht="13.2">
      <c r="C194" s="166"/>
      <c r="D194" s="151"/>
    </row>
    <row r="195" spans="3:4" ht="13.2">
      <c r="C195" s="166"/>
      <c r="D195" s="151"/>
    </row>
    <row r="196" spans="3:4" ht="13.2">
      <c r="C196" s="166"/>
      <c r="D196" s="151"/>
    </row>
    <row r="197" spans="3:4" ht="13.2">
      <c r="C197" s="166"/>
      <c r="D197" s="151"/>
    </row>
    <row r="198" spans="3:4" ht="13.2">
      <c r="C198" s="166"/>
      <c r="D198" s="151"/>
    </row>
    <row r="199" spans="3:4" ht="13.2">
      <c r="C199" s="166"/>
      <c r="D199" s="151"/>
    </row>
    <row r="200" spans="3:4" ht="13.2">
      <c r="C200" s="166"/>
      <c r="D200" s="151"/>
    </row>
    <row r="201" spans="3:4" ht="13.2">
      <c r="C201" s="166"/>
      <c r="D201" s="151"/>
    </row>
    <row r="202" spans="3:4" ht="13.2">
      <c r="C202" s="166"/>
      <c r="D202" s="151"/>
    </row>
    <row r="203" spans="3:4" ht="13.2">
      <c r="C203" s="166"/>
      <c r="D203" s="151"/>
    </row>
    <row r="204" spans="3:4" ht="13.2">
      <c r="C204" s="166"/>
      <c r="D204" s="151"/>
    </row>
    <row r="205" spans="3:4" ht="13.2">
      <c r="C205" s="166"/>
      <c r="D205" s="151"/>
    </row>
    <row r="206" spans="3:4" ht="13.2">
      <c r="C206" s="166"/>
      <c r="D206" s="151"/>
    </row>
    <row r="207" spans="3:4" ht="13.2">
      <c r="C207" s="166"/>
      <c r="D207" s="151"/>
    </row>
    <row r="208" spans="3:4" ht="13.2">
      <c r="C208" s="166"/>
      <c r="D208" s="151"/>
    </row>
    <row r="209" spans="3:4" ht="13.2">
      <c r="C209" s="166"/>
      <c r="D209" s="151"/>
    </row>
    <row r="210" spans="3:4" ht="13.2">
      <c r="C210" s="166"/>
      <c r="D210" s="151"/>
    </row>
    <row r="211" spans="3:4" ht="13.2">
      <c r="C211" s="166"/>
      <c r="D211" s="151"/>
    </row>
    <row r="212" spans="3:4" ht="13.2">
      <c r="C212" s="166"/>
      <c r="D212" s="151"/>
    </row>
    <row r="213" spans="3:4" ht="13.2">
      <c r="C213" s="166"/>
      <c r="D213" s="151"/>
    </row>
    <row r="214" spans="3:4" ht="13.2">
      <c r="C214" s="166"/>
      <c r="D214" s="151"/>
    </row>
    <row r="215" spans="3:4" ht="13.2">
      <c r="C215" s="166"/>
      <c r="D215" s="151"/>
    </row>
    <row r="216" spans="3:4" ht="13.2">
      <c r="C216" s="166"/>
      <c r="D216" s="151"/>
    </row>
    <row r="217" spans="3:4" ht="13.2">
      <c r="C217" s="166"/>
      <c r="D217" s="151"/>
    </row>
    <row r="218" spans="3:4" ht="13.2">
      <c r="C218" s="166"/>
      <c r="D218" s="151"/>
    </row>
    <row r="219" spans="3:4" ht="13.2">
      <c r="C219" s="166"/>
      <c r="D219" s="151"/>
    </row>
    <row r="220" spans="3:4" ht="13.2">
      <c r="C220" s="166"/>
      <c r="D220" s="151"/>
    </row>
    <row r="221" spans="3:4" ht="13.2">
      <c r="C221" s="166"/>
      <c r="D221" s="151"/>
    </row>
    <row r="222" spans="3:4" ht="13.2">
      <c r="C222" s="166"/>
      <c r="D222" s="151"/>
    </row>
    <row r="223" spans="3:4" ht="13.2">
      <c r="C223" s="166"/>
      <c r="D223" s="151"/>
    </row>
    <row r="224" spans="3:4" ht="13.2">
      <c r="C224" s="166"/>
      <c r="D224" s="151"/>
    </row>
    <row r="225" spans="3:4" ht="13.2">
      <c r="C225" s="166"/>
      <c r="D225" s="151"/>
    </row>
    <row r="226" spans="3:4" ht="13.2">
      <c r="C226" s="166"/>
      <c r="D226" s="151"/>
    </row>
    <row r="227" spans="3:4" ht="13.2">
      <c r="C227" s="166"/>
      <c r="D227" s="151"/>
    </row>
    <row r="228" spans="3:4" ht="13.2">
      <c r="C228" s="166"/>
      <c r="D228" s="151"/>
    </row>
    <row r="229" spans="3:4" ht="13.2">
      <c r="C229" s="166"/>
      <c r="D229" s="151"/>
    </row>
    <row r="230" spans="3:4" ht="13.2">
      <c r="C230" s="166"/>
      <c r="D230" s="151"/>
    </row>
    <row r="231" spans="3:4" ht="13.2">
      <c r="C231" s="166"/>
      <c r="D231" s="151"/>
    </row>
    <row r="232" spans="3:4" ht="13.2">
      <c r="C232" s="166"/>
      <c r="D232" s="151"/>
    </row>
    <row r="233" spans="3:4" ht="13.2">
      <c r="C233" s="166"/>
      <c r="D233" s="151"/>
    </row>
    <row r="234" spans="3:4" ht="13.2">
      <c r="C234" s="166"/>
      <c r="D234" s="151"/>
    </row>
    <row r="235" spans="3:4" ht="13.2">
      <c r="C235" s="166"/>
      <c r="D235" s="151"/>
    </row>
    <row r="236" spans="3:4" ht="13.2">
      <c r="C236" s="166"/>
      <c r="D236" s="151"/>
    </row>
    <row r="237" spans="3:4" ht="13.2">
      <c r="C237" s="166"/>
      <c r="D237" s="151"/>
    </row>
    <row r="238" spans="3:4" ht="13.2">
      <c r="C238" s="166"/>
      <c r="D238" s="151"/>
    </row>
    <row r="239" spans="3:4" ht="13.2">
      <c r="C239" s="166"/>
      <c r="D239" s="151"/>
    </row>
    <row r="240" spans="3:4" ht="13.2">
      <c r="C240" s="166"/>
      <c r="D240" s="151"/>
    </row>
    <row r="241" spans="3:4" ht="13.2">
      <c r="C241" s="166"/>
      <c r="D241" s="151"/>
    </row>
    <row r="242" spans="3:4" ht="13.2">
      <c r="C242" s="166"/>
      <c r="D242" s="151"/>
    </row>
    <row r="243" spans="3:4" ht="13.2">
      <c r="C243" s="166"/>
      <c r="D243" s="151"/>
    </row>
    <row r="244" spans="3:4" ht="13.2">
      <c r="C244" s="166"/>
      <c r="D244" s="151"/>
    </row>
    <row r="245" spans="3:4" ht="13.2">
      <c r="C245" s="166"/>
      <c r="D245" s="151"/>
    </row>
    <row r="246" spans="3:4" ht="13.2">
      <c r="C246" s="166"/>
      <c r="D246" s="151"/>
    </row>
    <row r="247" spans="3:4" ht="13.2">
      <c r="C247" s="166"/>
      <c r="D247" s="151"/>
    </row>
    <row r="248" spans="3:4" ht="13.2">
      <c r="C248" s="166"/>
      <c r="D248" s="151"/>
    </row>
    <row r="249" spans="3:4" ht="13.2">
      <c r="C249" s="166"/>
      <c r="D249" s="151"/>
    </row>
    <row r="250" spans="3:4" ht="13.2">
      <c r="C250" s="166"/>
      <c r="D250" s="151"/>
    </row>
    <row r="251" spans="3:4" ht="13.2">
      <c r="C251" s="166"/>
      <c r="D251" s="151"/>
    </row>
    <row r="252" spans="3:4" ht="13.2">
      <c r="C252" s="166"/>
      <c r="D252" s="151"/>
    </row>
    <row r="253" spans="3:4" ht="13.2">
      <c r="C253" s="166"/>
      <c r="D253" s="151"/>
    </row>
    <row r="254" spans="3:4" ht="13.2">
      <c r="C254" s="166"/>
      <c r="D254" s="151"/>
    </row>
    <row r="255" spans="3:4" ht="13.2">
      <c r="C255" s="166"/>
      <c r="D255" s="151"/>
    </row>
    <row r="256" spans="3:4" ht="13.2">
      <c r="C256" s="166"/>
      <c r="D256" s="151"/>
    </row>
    <row r="257" spans="3:4" ht="13.2">
      <c r="C257" s="166"/>
      <c r="D257" s="151"/>
    </row>
    <row r="258" spans="3:4" ht="13.2">
      <c r="C258" s="166"/>
      <c r="D258" s="151"/>
    </row>
    <row r="259" spans="3:4" ht="13.2">
      <c r="C259" s="166"/>
      <c r="D259" s="151"/>
    </row>
    <row r="260" spans="3:4" ht="13.2">
      <c r="C260" s="166"/>
      <c r="D260" s="151"/>
    </row>
    <row r="261" spans="3:4" ht="13.2">
      <c r="C261" s="166"/>
      <c r="D261" s="151"/>
    </row>
    <row r="262" spans="3:4" ht="13.2">
      <c r="C262" s="166"/>
      <c r="D262" s="151"/>
    </row>
    <row r="263" spans="3:4" ht="13.2">
      <c r="C263" s="166"/>
      <c r="D263" s="151"/>
    </row>
    <row r="264" spans="3:4" ht="13.2">
      <c r="C264" s="166"/>
      <c r="D264" s="151"/>
    </row>
    <row r="265" spans="3:4" ht="13.2">
      <c r="C265" s="166"/>
      <c r="D265" s="151"/>
    </row>
    <row r="266" spans="3:4" ht="13.2">
      <c r="C266" s="166"/>
      <c r="D266" s="151"/>
    </row>
    <row r="267" spans="3:4" ht="13.2">
      <c r="C267" s="166"/>
      <c r="D267" s="151"/>
    </row>
    <row r="268" spans="3:4" ht="13.2">
      <c r="C268" s="166"/>
      <c r="D268" s="151"/>
    </row>
    <row r="269" spans="3:4" ht="13.2">
      <c r="C269" s="166"/>
      <c r="D269" s="151"/>
    </row>
    <row r="270" spans="3:4" ht="13.2">
      <c r="C270" s="166"/>
      <c r="D270" s="151"/>
    </row>
    <row r="271" spans="3:4" ht="13.2">
      <c r="C271" s="166"/>
      <c r="D271" s="151"/>
    </row>
    <row r="272" spans="3:4" ht="13.2">
      <c r="C272" s="166"/>
      <c r="D272" s="151"/>
    </row>
    <row r="273" spans="3:4" ht="13.2">
      <c r="C273" s="166"/>
      <c r="D273" s="151"/>
    </row>
    <row r="274" spans="3:4" ht="13.2">
      <c r="C274" s="166"/>
      <c r="D274" s="151"/>
    </row>
    <row r="275" spans="3:4" ht="13.2">
      <c r="C275" s="166"/>
      <c r="D275" s="151"/>
    </row>
    <row r="276" spans="3:4" ht="13.2">
      <c r="C276" s="166"/>
      <c r="D276" s="151"/>
    </row>
    <row r="277" spans="3:4" ht="13.2">
      <c r="C277" s="166"/>
      <c r="D277" s="151"/>
    </row>
    <row r="278" spans="3:4" ht="13.2">
      <c r="C278" s="166"/>
      <c r="D278" s="151"/>
    </row>
    <row r="279" spans="3:4" ht="13.2">
      <c r="C279" s="166"/>
      <c r="D279" s="151"/>
    </row>
    <row r="280" spans="3:4" ht="13.2">
      <c r="C280" s="166"/>
      <c r="D280" s="151"/>
    </row>
    <row r="281" spans="3:4" ht="13.2">
      <c r="C281" s="166"/>
      <c r="D281" s="151"/>
    </row>
    <row r="282" spans="3:4" ht="13.2">
      <c r="C282" s="166"/>
      <c r="D282" s="151"/>
    </row>
    <row r="283" spans="3:4" ht="13.2">
      <c r="C283" s="166"/>
      <c r="D283" s="151"/>
    </row>
    <row r="284" spans="3:4" ht="13.2">
      <c r="C284" s="166"/>
      <c r="D284" s="151"/>
    </row>
    <row r="285" spans="3:4" ht="13.2">
      <c r="C285" s="166"/>
      <c r="D285" s="151"/>
    </row>
    <row r="286" spans="3:4" ht="13.2">
      <c r="C286" s="166"/>
      <c r="D286" s="151"/>
    </row>
    <row r="287" spans="3:4" ht="13.2">
      <c r="C287" s="166"/>
      <c r="D287" s="151"/>
    </row>
    <row r="288" spans="3:4" ht="13.2">
      <c r="C288" s="166"/>
      <c r="D288" s="151"/>
    </row>
    <row r="289" spans="3:4" ht="13.2">
      <c r="C289" s="166"/>
      <c r="D289" s="151"/>
    </row>
    <row r="290" spans="3:4" ht="13.2">
      <c r="C290" s="166"/>
      <c r="D290" s="151"/>
    </row>
    <row r="291" spans="3:4" ht="13.2">
      <c r="C291" s="166"/>
      <c r="D291" s="151"/>
    </row>
    <row r="292" spans="3:4" ht="13.2">
      <c r="C292" s="166"/>
      <c r="D292" s="151"/>
    </row>
    <row r="293" spans="3:4" ht="13.2">
      <c r="C293" s="166"/>
      <c r="D293" s="151"/>
    </row>
    <row r="294" spans="3:4" ht="13.2">
      <c r="C294" s="166"/>
      <c r="D294" s="151"/>
    </row>
    <row r="295" spans="3:4" ht="13.2">
      <c r="C295" s="166"/>
      <c r="D295" s="151"/>
    </row>
    <row r="296" spans="3:4" ht="13.2">
      <c r="C296" s="166"/>
      <c r="D296" s="151"/>
    </row>
    <row r="297" spans="3:4" ht="13.2">
      <c r="C297" s="166"/>
      <c r="D297" s="151"/>
    </row>
    <row r="298" spans="3:4" ht="13.2">
      <c r="C298" s="166"/>
      <c r="D298" s="151"/>
    </row>
    <row r="299" spans="3:4" ht="13.2">
      <c r="C299" s="166"/>
      <c r="D299" s="151"/>
    </row>
    <row r="300" spans="3:4" ht="13.2">
      <c r="C300" s="166"/>
      <c r="D300" s="151"/>
    </row>
    <row r="301" spans="3:4" ht="13.2">
      <c r="C301" s="166"/>
      <c r="D301" s="151"/>
    </row>
    <row r="302" spans="3:4" ht="13.2">
      <c r="C302" s="166"/>
      <c r="D302" s="151"/>
    </row>
    <row r="303" spans="3:4" ht="13.2">
      <c r="C303" s="166"/>
      <c r="D303" s="151"/>
    </row>
    <row r="304" spans="3:4" ht="13.2">
      <c r="C304" s="166"/>
      <c r="D304" s="151"/>
    </row>
    <row r="305" spans="3:4" ht="13.2">
      <c r="C305" s="166"/>
      <c r="D305" s="151"/>
    </row>
    <row r="306" spans="3:4" ht="13.2">
      <c r="C306" s="166"/>
      <c r="D306" s="151"/>
    </row>
    <row r="307" spans="3:4" ht="13.2">
      <c r="C307" s="166"/>
      <c r="D307" s="151"/>
    </row>
    <row r="308" spans="3:4" ht="13.2">
      <c r="C308" s="166"/>
      <c r="D308" s="151"/>
    </row>
    <row r="309" spans="3:4" ht="13.2">
      <c r="C309" s="166"/>
      <c r="D309" s="151"/>
    </row>
    <row r="310" spans="3:4" ht="13.2">
      <c r="C310" s="166"/>
      <c r="D310" s="151"/>
    </row>
    <row r="311" spans="3:4" ht="13.2">
      <c r="C311" s="166"/>
      <c r="D311" s="151"/>
    </row>
    <row r="312" spans="3:4" ht="13.2">
      <c r="C312" s="166"/>
      <c r="D312" s="151"/>
    </row>
    <row r="313" spans="3:4" ht="13.2">
      <c r="C313" s="166"/>
      <c r="D313" s="151"/>
    </row>
    <row r="314" spans="3:4" ht="13.2">
      <c r="C314" s="166"/>
      <c r="D314" s="151"/>
    </row>
    <row r="315" spans="3:4" ht="13.2">
      <c r="C315" s="166"/>
      <c r="D315" s="151"/>
    </row>
    <row r="316" spans="3:4" ht="13.2">
      <c r="C316" s="166"/>
      <c r="D316" s="151"/>
    </row>
    <row r="317" spans="3:4" ht="13.2">
      <c r="C317" s="166"/>
      <c r="D317" s="151"/>
    </row>
    <row r="318" spans="3:4" ht="13.2">
      <c r="C318" s="166"/>
      <c r="D318" s="151"/>
    </row>
    <row r="319" spans="3:4" ht="13.2">
      <c r="C319" s="166"/>
      <c r="D319" s="151"/>
    </row>
    <row r="320" spans="3:4" ht="13.2">
      <c r="C320" s="166"/>
      <c r="D320" s="151"/>
    </row>
    <row r="321" spans="3:4" ht="13.2">
      <c r="C321" s="166"/>
      <c r="D321" s="151"/>
    </row>
    <row r="322" spans="3:4" ht="13.2">
      <c r="C322" s="166"/>
      <c r="D322" s="151"/>
    </row>
    <row r="323" spans="3:4" ht="13.2">
      <c r="C323" s="166"/>
      <c r="D323" s="151"/>
    </row>
    <row r="324" spans="3:4" ht="13.2">
      <c r="C324" s="166"/>
      <c r="D324" s="151"/>
    </row>
    <row r="325" spans="3:4" ht="13.2">
      <c r="C325" s="166"/>
      <c r="D325" s="151"/>
    </row>
    <row r="326" spans="3:4" ht="13.2">
      <c r="C326" s="166"/>
      <c r="D326" s="151"/>
    </row>
    <row r="327" spans="3:4" ht="13.2">
      <c r="C327" s="166"/>
      <c r="D327" s="151"/>
    </row>
    <row r="328" spans="3:4" ht="13.2">
      <c r="C328" s="166"/>
      <c r="D328" s="151"/>
    </row>
    <row r="329" spans="3:4" ht="13.2">
      <c r="C329" s="166"/>
      <c r="D329" s="151"/>
    </row>
    <row r="330" spans="3:4" ht="13.2">
      <c r="C330" s="166"/>
      <c r="D330" s="151"/>
    </row>
    <row r="331" spans="3:4" ht="13.2">
      <c r="C331" s="166"/>
      <c r="D331" s="151"/>
    </row>
    <row r="332" spans="3:4" ht="13.2">
      <c r="C332" s="166"/>
      <c r="D332" s="151"/>
    </row>
    <row r="333" spans="3:4" ht="13.2">
      <c r="C333" s="166"/>
      <c r="D333" s="151"/>
    </row>
    <row r="334" spans="3:4" ht="13.2">
      <c r="C334" s="166"/>
      <c r="D334" s="151"/>
    </row>
    <row r="335" spans="3:4" ht="13.2">
      <c r="C335" s="166"/>
      <c r="D335" s="151"/>
    </row>
    <row r="336" spans="3:4" ht="13.2">
      <c r="C336" s="166"/>
      <c r="D336" s="151"/>
    </row>
    <row r="337" spans="3:4" ht="13.2">
      <c r="C337" s="166"/>
      <c r="D337" s="151"/>
    </row>
    <row r="338" spans="3:4" ht="13.2">
      <c r="C338" s="166"/>
      <c r="D338" s="151"/>
    </row>
    <row r="339" spans="3:4" ht="13.2">
      <c r="C339" s="166"/>
      <c r="D339" s="151"/>
    </row>
    <row r="340" spans="3:4" ht="13.2">
      <c r="C340" s="166"/>
      <c r="D340" s="151"/>
    </row>
    <row r="341" spans="3:4" ht="13.2">
      <c r="C341" s="166"/>
      <c r="D341" s="151"/>
    </row>
    <row r="342" spans="3:4" ht="13.2">
      <c r="C342" s="166"/>
      <c r="D342" s="151"/>
    </row>
    <row r="343" spans="3:4" ht="13.2">
      <c r="C343" s="166"/>
      <c r="D343" s="151"/>
    </row>
    <row r="344" spans="3:4" ht="13.2">
      <c r="C344" s="166"/>
      <c r="D344" s="151"/>
    </row>
    <row r="345" spans="3:4" ht="13.2">
      <c r="C345" s="166"/>
      <c r="D345" s="151"/>
    </row>
    <row r="346" spans="3:4" ht="13.2">
      <c r="C346" s="166"/>
      <c r="D346" s="151"/>
    </row>
    <row r="347" spans="3:4" ht="13.2">
      <c r="C347" s="166"/>
      <c r="D347" s="151"/>
    </row>
    <row r="348" spans="3:4" ht="13.2">
      <c r="C348" s="166"/>
      <c r="D348" s="151"/>
    </row>
    <row r="349" spans="3:4" ht="13.2">
      <c r="C349" s="166"/>
      <c r="D349" s="151"/>
    </row>
    <row r="350" spans="3:4" ht="13.2">
      <c r="C350" s="166"/>
      <c r="D350" s="151"/>
    </row>
    <row r="351" spans="3:4" ht="13.2">
      <c r="C351" s="166"/>
      <c r="D351" s="151"/>
    </row>
    <row r="352" spans="3:4" ht="13.2">
      <c r="C352" s="166"/>
      <c r="D352" s="151"/>
    </row>
    <row r="353" spans="3:4" ht="13.2">
      <c r="C353" s="166"/>
      <c r="D353" s="151"/>
    </row>
    <row r="354" spans="3:4" ht="13.2">
      <c r="C354" s="166"/>
      <c r="D354" s="151"/>
    </row>
    <row r="355" spans="3:4" ht="13.2">
      <c r="C355" s="166"/>
      <c r="D355" s="151"/>
    </row>
    <row r="356" spans="3:4" ht="13.2">
      <c r="C356" s="166"/>
      <c r="D356" s="151"/>
    </row>
    <row r="357" spans="3:4" ht="13.2">
      <c r="C357" s="166"/>
      <c r="D357" s="151"/>
    </row>
    <row r="358" spans="3:4" ht="13.2">
      <c r="C358" s="166"/>
      <c r="D358" s="151"/>
    </row>
    <row r="359" spans="3:4" ht="13.2">
      <c r="C359" s="166"/>
      <c r="D359" s="151"/>
    </row>
    <row r="360" spans="3:4" ht="13.2">
      <c r="C360" s="166"/>
      <c r="D360" s="151"/>
    </row>
    <row r="361" spans="3:4" ht="13.2">
      <c r="C361" s="166"/>
      <c r="D361" s="151"/>
    </row>
    <row r="362" spans="3:4" ht="13.2">
      <c r="C362" s="166"/>
      <c r="D362" s="151"/>
    </row>
    <row r="363" spans="3:4" ht="13.2">
      <c r="C363" s="166"/>
      <c r="D363" s="151"/>
    </row>
    <row r="364" spans="3:4" ht="13.2">
      <c r="C364" s="166"/>
      <c r="D364" s="151"/>
    </row>
    <row r="365" spans="3:4" ht="13.2">
      <c r="C365" s="166"/>
      <c r="D365" s="151"/>
    </row>
    <row r="366" spans="3:4" ht="13.2">
      <c r="C366" s="166"/>
      <c r="D366" s="151"/>
    </row>
    <row r="367" spans="3:4" ht="13.2">
      <c r="C367" s="166"/>
      <c r="D367" s="151"/>
    </row>
    <row r="368" spans="3:4" ht="13.2">
      <c r="C368" s="166"/>
      <c r="D368" s="151"/>
    </row>
    <row r="369" spans="3:4" ht="13.2">
      <c r="C369" s="166"/>
      <c r="D369" s="151"/>
    </row>
    <row r="370" spans="3:4" ht="13.2">
      <c r="C370" s="166"/>
      <c r="D370" s="151"/>
    </row>
    <row r="371" spans="3:4" ht="13.2">
      <c r="C371" s="166"/>
      <c r="D371" s="151"/>
    </row>
    <row r="372" spans="3:4" ht="13.2">
      <c r="C372" s="166"/>
      <c r="D372" s="151"/>
    </row>
    <row r="373" spans="3:4" ht="13.2">
      <c r="C373" s="166"/>
      <c r="D373" s="151"/>
    </row>
    <row r="374" spans="3:4" ht="13.2">
      <c r="C374" s="166"/>
      <c r="D374" s="151"/>
    </row>
    <row r="375" spans="3:4" ht="13.2">
      <c r="C375" s="166"/>
      <c r="D375" s="151"/>
    </row>
    <row r="376" spans="3:4" ht="13.2">
      <c r="C376" s="166"/>
      <c r="D376" s="151"/>
    </row>
    <row r="377" spans="3:4" ht="13.2">
      <c r="C377" s="166"/>
      <c r="D377" s="151"/>
    </row>
    <row r="378" spans="3:4" ht="13.2">
      <c r="C378" s="166"/>
      <c r="D378" s="151"/>
    </row>
    <row r="379" spans="3:4" ht="13.2">
      <c r="C379" s="166"/>
      <c r="D379" s="151"/>
    </row>
    <row r="380" spans="3:4" ht="13.2">
      <c r="C380" s="166"/>
      <c r="D380" s="151"/>
    </row>
    <row r="381" spans="3:4" ht="13.2">
      <c r="C381" s="166"/>
      <c r="D381" s="151"/>
    </row>
    <row r="382" spans="3:4" ht="13.2">
      <c r="C382" s="166"/>
      <c r="D382" s="151"/>
    </row>
    <row r="383" spans="3:4" ht="13.2">
      <c r="C383" s="166"/>
      <c r="D383" s="151"/>
    </row>
    <row r="384" spans="3:4" ht="13.2">
      <c r="C384" s="166"/>
      <c r="D384" s="151"/>
    </row>
    <row r="385" spans="3:4" ht="13.2">
      <c r="C385" s="166"/>
      <c r="D385" s="151"/>
    </row>
    <row r="386" spans="3:4" ht="13.2">
      <c r="C386" s="166"/>
      <c r="D386" s="151"/>
    </row>
    <row r="387" spans="3:4" ht="13.2">
      <c r="C387" s="166"/>
      <c r="D387" s="151"/>
    </row>
    <row r="388" spans="3:4" ht="13.2">
      <c r="C388" s="166"/>
      <c r="D388" s="151"/>
    </row>
    <row r="389" spans="3:4" ht="13.2">
      <c r="C389" s="166"/>
      <c r="D389" s="151"/>
    </row>
    <row r="390" spans="3:4" ht="13.2">
      <c r="C390" s="166"/>
      <c r="D390" s="151"/>
    </row>
    <row r="391" spans="3:4" ht="13.2">
      <c r="C391" s="166"/>
      <c r="D391" s="151"/>
    </row>
    <row r="392" spans="3:4" ht="13.2">
      <c r="C392" s="166"/>
      <c r="D392" s="151"/>
    </row>
    <row r="393" spans="3:4" ht="13.2">
      <c r="C393" s="166"/>
      <c r="D393" s="151"/>
    </row>
    <row r="394" spans="3:4" ht="13.2">
      <c r="C394" s="166"/>
      <c r="D394" s="151"/>
    </row>
    <row r="395" spans="3:4" ht="13.2">
      <c r="C395" s="166"/>
      <c r="D395" s="151"/>
    </row>
    <row r="396" spans="3:4" ht="13.2">
      <c r="C396" s="166"/>
      <c r="D396" s="151"/>
    </row>
    <row r="397" spans="3:4" ht="13.2">
      <c r="C397" s="166"/>
      <c r="D397" s="151"/>
    </row>
    <row r="398" spans="3:4" ht="13.2">
      <c r="C398" s="166"/>
      <c r="D398" s="151"/>
    </row>
    <row r="399" spans="3:4" ht="13.2">
      <c r="C399" s="166"/>
      <c r="D399" s="151"/>
    </row>
    <row r="400" spans="3:4" ht="13.2">
      <c r="C400" s="166"/>
      <c r="D400" s="151"/>
    </row>
    <row r="401" spans="3:4" ht="13.2">
      <c r="C401" s="166"/>
      <c r="D401" s="151"/>
    </row>
    <row r="402" spans="3:4" ht="13.2">
      <c r="C402" s="166"/>
      <c r="D402" s="151"/>
    </row>
    <row r="403" spans="3:4" ht="13.2">
      <c r="C403" s="166"/>
      <c r="D403" s="151"/>
    </row>
    <row r="404" spans="3:4" ht="13.2">
      <c r="C404" s="166"/>
      <c r="D404" s="151"/>
    </row>
    <row r="405" spans="3:4" ht="13.2">
      <c r="C405" s="166"/>
      <c r="D405" s="151"/>
    </row>
    <row r="406" spans="3:4" ht="13.2">
      <c r="C406" s="166"/>
      <c r="D406" s="151"/>
    </row>
    <row r="407" spans="3:4" ht="13.2">
      <c r="C407" s="166"/>
      <c r="D407" s="151"/>
    </row>
    <row r="408" spans="3:4" ht="13.2">
      <c r="C408" s="166"/>
      <c r="D408" s="151"/>
    </row>
    <row r="409" spans="3:4" ht="13.2">
      <c r="C409" s="166"/>
      <c r="D409" s="151"/>
    </row>
    <row r="410" spans="3:4" ht="13.2">
      <c r="C410" s="166"/>
      <c r="D410" s="151"/>
    </row>
    <row r="411" spans="3:4" ht="13.2">
      <c r="C411" s="166"/>
      <c r="D411" s="151"/>
    </row>
    <row r="412" spans="3:4" ht="13.2">
      <c r="C412" s="166"/>
      <c r="D412" s="151"/>
    </row>
    <row r="413" spans="3:4" ht="13.2">
      <c r="C413" s="166"/>
      <c r="D413" s="151"/>
    </row>
    <row r="414" spans="3:4" ht="13.2">
      <c r="C414" s="166"/>
      <c r="D414" s="151"/>
    </row>
    <row r="415" spans="3:4" ht="13.2">
      <c r="C415" s="166"/>
      <c r="D415" s="151"/>
    </row>
    <row r="416" spans="3:4" ht="13.2">
      <c r="C416" s="166"/>
      <c r="D416" s="151"/>
    </row>
    <row r="417" spans="3:4" ht="13.2">
      <c r="C417" s="166"/>
      <c r="D417" s="151"/>
    </row>
    <row r="418" spans="3:4" ht="13.2">
      <c r="C418" s="166"/>
      <c r="D418" s="151"/>
    </row>
    <row r="419" spans="3:4" ht="13.2">
      <c r="C419" s="166"/>
      <c r="D419" s="151"/>
    </row>
    <row r="420" spans="3:4" ht="13.2">
      <c r="C420" s="166"/>
      <c r="D420" s="151"/>
    </row>
    <row r="421" spans="3:4" ht="13.2">
      <c r="C421" s="166"/>
      <c r="D421" s="151"/>
    </row>
    <row r="422" spans="3:4" ht="13.2">
      <c r="C422" s="166"/>
      <c r="D422" s="151"/>
    </row>
    <row r="423" spans="3:4" ht="13.2">
      <c r="C423" s="166"/>
      <c r="D423" s="151"/>
    </row>
    <row r="424" spans="3:4" ht="13.2">
      <c r="C424" s="166"/>
      <c r="D424" s="151"/>
    </row>
    <row r="425" spans="3:4" ht="13.2">
      <c r="C425" s="166"/>
      <c r="D425" s="151"/>
    </row>
    <row r="426" spans="3:4" ht="13.2">
      <c r="C426" s="166"/>
      <c r="D426" s="151"/>
    </row>
    <row r="427" spans="3:4" ht="13.2">
      <c r="C427" s="166"/>
      <c r="D427" s="151"/>
    </row>
    <row r="428" spans="3:4" ht="13.2">
      <c r="C428" s="166"/>
      <c r="D428" s="151"/>
    </row>
    <row r="429" spans="3:4" ht="13.2">
      <c r="C429" s="166"/>
      <c r="D429" s="151"/>
    </row>
    <row r="430" spans="3:4" ht="13.2">
      <c r="C430" s="166"/>
      <c r="D430" s="151"/>
    </row>
    <row r="431" spans="3:4" ht="13.2">
      <c r="C431" s="166"/>
      <c r="D431" s="151"/>
    </row>
    <row r="432" spans="3:4" ht="13.2">
      <c r="C432" s="166"/>
      <c r="D432" s="151"/>
    </row>
    <row r="433" spans="3:4" ht="13.2">
      <c r="C433" s="166"/>
      <c r="D433" s="151"/>
    </row>
    <row r="434" spans="3:4" ht="13.2">
      <c r="C434" s="166"/>
      <c r="D434" s="151"/>
    </row>
    <row r="435" spans="3:4" ht="13.2">
      <c r="C435" s="166"/>
      <c r="D435" s="151"/>
    </row>
    <row r="436" spans="3:4" ht="13.2">
      <c r="C436" s="166"/>
      <c r="D436" s="151"/>
    </row>
    <row r="437" spans="3:4" ht="13.2">
      <c r="C437" s="166"/>
      <c r="D437" s="151"/>
    </row>
    <row r="438" spans="3:4" ht="13.2">
      <c r="C438" s="166"/>
      <c r="D438" s="151"/>
    </row>
    <row r="439" spans="3:4" ht="13.2">
      <c r="C439" s="166"/>
      <c r="D439" s="151"/>
    </row>
    <row r="440" spans="3:4" ht="13.2">
      <c r="C440" s="166"/>
      <c r="D440" s="151"/>
    </row>
    <row r="441" spans="3:4" ht="13.2">
      <c r="C441" s="166"/>
      <c r="D441" s="151"/>
    </row>
    <row r="442" spans="3:4" ht="13.2">
      <c r="C442" s="166"/>
      <c r="D442" s="151"/>
    </row>
    <row r="443" spans="3:4" ht="13.2">
      <c r="C443" s="166"/>
      <c r="D443" s="151"/>
    </row>
    <row r="444" spans="3:4" ht="13.2">
      <c r="C444" s="166"/>
      <c r="D444" s="151"/>
    </row>
    <row r="445" spans="3:4" ht="13.2">
      <c r="C445" s="166"/>
      <c r="D445" s="151"/>
    </row>
    <row r="446" spans="3:4" ht="13.2">
      <c r="C446" s="166"/>
      <c r="D446" s="151"/>
    </row>
    <row r="447" spans="3:4" ht="13.2">
      <c r="C447" s="166"/>
      <c r="D447" s="151"/>
    </row>
    <row r="448" spans="3:4" ht="13.2">
      <c r="C448" s="166"/>
      <c r="D448" s="151"/>
    </row>
    <row r="449" spans="3:4" ht="13.2">
      <c r="C449" s="166"/>
      <c r="D449" s="151"/>
    </row>
    <row r="450" spans="3:4" ht="13.2">
      <c r="C450" s="166"/>
      <c r="D450" s="151"/>
    </row>
    <row r="451" spans="3:4" ht="13.2">
      <c r="C451" s="166"/>
      <c r="D451" s="151"/>
    </row>
    <row r="452" spans="3:4" ht="13.2">
      <c r="C452" s="166"/>
      <c r="D452" s="151"/>
    </row>
    <row r="453" spans="3:4" ht="13.2">
      <c r="C453" s="166"/>
      <c r="D453" s="151"/>
    </row>
    <row r="454" spans="3:4" ht="13.2">
      <c r="C454" s="166"/>
      <c r="D454" s="151"/>
    </row>
    <row r="455" spans="3:4" ht="13.2">
      <c r="C455" s="166"/>
      <c r="D455" s="151"/>
    </row>
    <row r="456" spans="3:4" ht="13.2">
      <c r="C456" s="166"/>
      <c r="D456" s="151"/>
    </row>
    <row r="457" spans="3:4" ht="13.2">
      <c r="C457" s="166"/>
      <c r="D457" s="151"/>
    </row>
    <row r="458" spans="3:4" ht="13.2">
      <c r="C458" s="166"/>
      <c r="D458" s="151"/>
    </row>
    <row r="459" spans="3:4" ht="13.2">
      <c r="C459" s="166"/>
      <c r="D459" s="151"/>
    </row>
    <row r="460" spans="3:4" ht="13.2">
      <c r="C460" s="166"/>
      <c r="D460" s="151"/>
    </row>
    <row r="461" spans="3:4" ht="13.2">
      <c r="C461" s="166"/>
      <c r="D461" s="151"/>
    </row>
    <row r="462" spans="3:4" ht="13.2">
      <c r="C462" s="166"/>
      <c r="D462" s="151"/>
    </row>
    <row r="463" spans="3:4" ht="13.2">
      <c r="C463" s="166"/>
      <c r="D463" s="151"/>
    </row>
    <row r="464" spans="3:4" ht="13.2">
      <c r="C464" s="166"/>
      <c r="D464" s="151"/>
    </row>
    <row r="465" spans="3:4" ht="13.2">
      <c r="C465" s="166"/>
      <c r="D465" s="151"/>
    </row>
    <row r="466" spans="3:4" ht="13.2">
      <c r="C466" s="166"/>
      <c r="D466" s="151"/>
    </row>
    <row r="467" spans="3:4" ht="13.2">
      <c r="C467" s="166"/>
      <c r="D467" s="151"/>
    </row>
    <row r="468" spans="3:4" ht="13.2">
      <c r="C468" s="166"/>
      <c r="D468" s="151"/>
    </row>
    <row r="469" spans="3:4" ht="13.2">
      <c r="C469" s="166"/>
      <c r="D469" s="151"/>
    </row>
    <row r="470" spans="3:4" ht="13.2">
      <c r="C470" s="166"/>
      <c r="D470" s="151"/>
    </row>
    <row r="471" spans="3:4" ht="13.2">
      <c r="C471" s="166"/>
      <c r="D471" s="151"/>
    </row>
    <row r="472" spans="3:4" ht="13.2">
      <c r="C472" s="166"/>
      <c r="D472" s="151"/>
    </row>
    <row r="473" spans="3:4" ht="13.2">
      <c r="C473" s="166"/>
      <c r="D473" s="151"/>
    </row>
    <row r="474" spans="3:4" ht="13.2">
      <c r="C474" s="166"/>
      <c r="D474" s="151"/>
    </row>
    <row r="475" spans="3:4" ht="13.2">
      <c r="C475" s="166"/>
      <c r="D475" s="151"/>
    </row>
    <row r="476" spans="3:4" ht="13.2">
      <c r="C476" s="166"/>
      <c r="D476" s="151"/>
    </row>
    <row r="477" spans="3:4" ht="13.2">
      <c r="C477" s="166"/>
      <c r="D477" s="151"/>
    </row>
    <row r="478" spans="3:4" ht="13.2">
      <c r="C478" s="166"/>
      <c r="D478" s="151"/>
    </row>
    <row r="479" spans="3:4" ht="13.2">
      <c r="C479" s="166"/>
      <c r="D479" s="151"/>
    </row>
    <row r="480" spans="3:4" ht="13.2">
      <c r="C480" s="166"/>
      <c r="D480" s="151"/>
    </row>
    <row r="481" spans="3:4" ht="13.2">
      <c r="C481" s="166"/>
      <c r="D481" s="151"/>
    </row>
    <row r="482" spans="3:4" ht="13.2">
      <c r="C482" s="166"/>
      <c r="D482" s="151"/>
    </row>
    <row r="483" spans="3:4" ht="13.2">
      <c r="C483" s="166"/>
      <c r="D483" s="151"/>
    </row>
    <row r="484" spans="3:4" ht="13.2">
      <c r="C484" s="166"/>
      <c r="D484" s="151"/>
    </row>
    <row r="485" spans="3:4" ht="13.2">
      <c r="C485" s="166"/>
      <c r="D485" s="151"/>
    </row>
    <row r="486" spans="3:4" ht="13.2">
      <c r="C486" s="166"/>
      <c r="D486" s="151"/>
    </row>
    <row r="487" spans="3:4" ht="13.2">
      <c r="C487" s="166"/>
      <c r="D487" s="151"/>
    </row>
    <row r="488" spans="3:4" ht="13.2">
      <c r="C488" s="166"/>
      <c r="D488" s="151"/>
    </row>
    <row r="489" spans="3:4" ht="13.2">
      <c r="C489" s="166"/>
      <c r="D489" s="151"/>
    </row>
    <row r="490" spans="3:4" ht="13.2">
      <c r="C490" s="166"/>
      <c r="D490" s="151"/>
    </row>
    <row r="491" spans="3:4" ht="13.2">
      <c r="C491" s="166"/>
      <c r="D491" s="151"/>
    </row>
    <row r="492" spans="3:4" ht="13.2">
      <c r="C492" s="166"/>
      <c r="D492" s="151"/>
    </row>
    <row r="493" spans="3:4" ht="13.2">
      <c r="C493" s="166"/>
      <c r="D493" s="151"/>
    </row>
    <row r="494" spans="3:4" ht="13.2">
      <c r="C494" s="166"/>
      <c r="D494" s="151"/>
    </row>
    <row r="495" spans="3:4" ht="13.2">
      <c r="C495" s="166"/>
      <c r="D495" s="151"/>
    </row>
    <row r="496" spans="3:4" ht="13.2">
      <c r="C496" s="166"/>
      <c r="D496" s="151"/>
    </row>
    <row r="497" spans="3:4" ht="13.2">
      <c r="C497" s="166"/>
      <c r="D497" s="151"/>
    </row>
    <row r="498" spans="3:4" ht="13.2">
      <c r="C498" s="166"/>
      <c r="D498" s="151"/>
    </row>
    <row r="499" spans="3:4" ht="13.2">
      <c r="C499" s="166"/>
      <c r="D499" s="151"/>
    </row>
    <row r="500" spans="3:4" ht="13.2">
      <c r="C500" s="166"/>
      <c r="D500" s="151"/>
    </row>
    <row r="501" spans="3:4" ht="13.2">
      <c r="C501" s="166"/>
      <c r="D501" s="151"/>
    </row>
    <row r="502" spans="3:4" ht="13.2">
      <c r="C502" s="166"/>
      <c r="D502" s="151"/>
    </row>
    <row r="503" spans="3:4" ht="13.2">
      <c r="C503" s="166"/>
      <c r="D503" s="151"/>
    </row>
    <row r="504" spans="3:4" ht="13.2">
      <c r="C504" s="166"/>
      <c r="D504" s="151"/>
    </row>
    <row r="505" spans="3:4" ht="13.2">
      <c r="C505" s="166"/>
      <c r="D505" s="151"/>
    </row>
    <row r="506" spans="3:4" ht="13.2">
      <c r="C506" s="166"/>
      <c r="D506" s="151"/>
    </row>
    <row r="507" spans="3:4" ht="13.2">
      <c r="C507" s="166"/>
      <c r="D507" s="151"/>
    </row>
    <row r="508" spans="3:4" ht="13.2">
      <c r="C508" s="166"/>
      <c r="D508" s="151"/>
    </row>
    <row r="509" spans="3:4" ht="13.2">
      <c r="C509" s="166"/>
      <c r="D509" s="151"/>
    </row>
    <row r="510" spans="3:4" ht="13.2">
      <c r="C510" s="166"/>
      <c r="D510" s="151"/>
    </row>
    <row r="511" spans="3:4" ht="13.2">
      <c r="C511" s="166"/>
      <c r="D511" s="151"/>
    </row>
    <row r="512" spans="3:4" ht="13.2">
      <c r="C512" s="166"/>
      <c r="D512" s="151"/>
    </row>
    <row r="513" spans="3:4" ht="13.2">
      <c r="C513" s="166"/>
      <c r="D513" s="151"/>
    </row>
    <row r="514" spans="3:4" ht="13.2">
      <c r="C514" s="166"/>
      <c r="D514" s="151"/>
    </row>
    <row r="515" spans="3:4" ht="13.2">
      <c r="C515" s="166"/>
      <c r="D515" s="151"/>
    </row>
    <row r="516" spans="3:4" ht="13.2">
      <c r="C516" s="166"/>
      <c r="D516" s="151"/>
    </row>
    <row r="517" spans="3:4" ht="13.2">
      <c r="C517" s="166"/>
      <c r="D517" s="151"/>
    </row>
    <row r="518" spans="3:4" ht="13.2">
      <c r="C518" s="166"/>
      <c r="D518" s="151"/>
    </row>
    <row r="519" spans="3:4" ht="13.2">
      <c r="C519" s="166"/>
      <c r="D519" s="151"/>
    </row>
    <row r="520" spans="3:4" ht="13.2">
      <c r="C520" s="166"/>
      <c r="D520" s="151"/>
    </row>
    <row r="521" spans="3:4" ht="13.2">
      <c r="C521" s="166"/>
      <c r="D521" s="151"/>
    </row>
    <row r="522" spans="3:4" ht="13.2">
      <c r="C522" s="166"/>
      <c r="D522" s="151"/>
    </row>
    <row r="523" spans="3:4" ht="13.2">
      <c r="C523" s="166"/>
      <c r="D523" s="151"/>
    </row>
    <row r="524" spans="3:4" ht="13.2">
      <c r="C524" s="166"/>
      <c r="D524" s="151"/>
    </row>
    <row r="525" spans="3:4" ht="13.2">
      <c r="C525" s="166"/>
      <c r="D525" s="151"/>
    </row>
    <row r="526" spans="3:4" ht="13.2">
      <c r="C526" s="166"/>
      <c r="D526" s="151"/>
    </row>
    <row r="527" spans="3:4" ht="13.2">
      <c r="C527" s="166"/>
      <c r="D527" s="151"/>
    </row>
    <row r="528" spans="3:4" ht="13.2">
      <c r="C528" s="166"/>
      <c r="D528" s="151"/>
    </row>
    <row r="529" spans="3:4" ht="13.2">
      <c r="C529" s="166"/>
      <c r="D529" s="151"/>
    </row>
    <row r="530" spans="3:4" ht="13.2">
      <c r="C530" s="166"/>
      <c r="D530" s="151"/>
    </row>
    <row r="531" spans="3:4" ht="13.2">
      <c r="C531" s="166"/>
      <c r="D531" s="151"/>
    </row>
    <row r="532" spans="3:4" ht="13.2">
      <c r="C532" s="166"/>
      <c r="D532" s="151"/>
    </row>
    <row r="533" spans="3:4" ht="13.2">
      <c r="C533" s="166"/>
      <c r="D533" s="151"/>
    </row>
    <row r="534" spans="3:4" ht="13.2">
      <c r="C534" s="166"/>
      <c r="D534" s="151"/>
    </row>
    <row r="535" spans="3:4" ht="13.2">
      <c r="C535" s="166"/>
      <c r="D535" s="151"/>
    </row>
    <row r="536" spans="3:4" ht="13.2">
      <c r="C536" s="166"/>
      <c r="D536" s="151"/>
    </row>
    <row r="537" spans="3:4" ht="13.2">
      <c r="C537" s="166"/>
      <c r="D537" s="151"/>
    </row>
    <row r="538" spans="3:4" ht="13.2">
      <c r="C538" s="166"/>
      <c r="D538" s="151"/>
    </row>
    <row r="539" spans="3:4" ht="13.2">
      <c r="C539" s="166"/>
      <c r="D539" s="151"/>
    </row>
    <row r="540" spans="3:4" ht="13.2">
      <c r="C540" s="166"/>
      <c r="D540" s="151"/>
    </row>
    <row r="541" spans="3:4" ht="13.2">
      <c r="C541" s="166"/>
      <c r="D541" s="151"/>
    </row>
    <row r="542" spans="3:4" ht="13.2">
      <c r="C542" s="166"/>
      <c r="D542" s="151"/>
    </row>
    <row r="543" spans="3:4" ht="13.2">
      <c r="C543" s="166"/>
      <c r="D543" s="151"/>
    </row>
    <row r="544" spans="3:4" ht="13.2">
      <c r="C544" s="166"/>
      <c r="D544" s="151"/>
    </row>
    <row r="545" spans="3:4" ht="13.2">
      <c r="C545" s="166"/>
      <c r="D545" s="151"/>
    </row>
    <row r="546" spans="3:4" ht="13.2">
      <c r="C546" s="166"/>
      <c r="D546" s="151"/>
    </row>
    <row r="547" spans="3:4" ht="13.2">
      <c r="C547" s="166"/>
      <c r="D547" s="151"/>
    </row>
    <row r="548" spans="3:4" ht="13.2">
      <c r="C548" s="166"/>
      <c r="D548" s="151"/>
    </row>
    <row r="549" spans="3:4" ht="13.2">
      <c r="C549" s="166"/>
      <c r="D549" s="151"/>
    </row>
    <row r="550" spans="3:4" ht="13.2">
      <c r="C550" s="166"/>
      <c r="D550" s="151"/>
    </row>
    <row r="551" spans="3:4" ht="13.2">
      <c r="C551" s="166"/>
      <c r="D551" s="151"/>
    </row>
    <row r="552" spans="3:4" ht="13.2">
      <c r="C552" s="166"/>
      <c r="D552" s="151"/>
    </row>
    <row r="553" spans="3:4" ht="13.2">
      <c r="C553" s="166"/>
      <c r="D553" s="151"/>
    </row>
    <row r="554" spans="3:4" ht="13.2">
      <c r="C554" s="166"/>
      <c r="D554" s="151"/>
    </row>
    <row r="555" spans="3:4" ht="13.2">
      <c r="C555" s="166"/>
      <c r="D555" s="151"/>
    </row>
    <row r="556" spans="3:4" ht="13.2">
      <c r="C556" s="166"/>
      <c r="D556" s="151"/>
    </row>
    <row r="557" spans="3:4" ht="13.2">
      <c r="C557" s="166"/>
      <c r="D557" s="151"/>
    </row>
    <row r="558" spans="3:4" ht="13.2">
      <c r="C558" s="166"/>
      <c r="D558" s="151"/>
    </row>
    <row r="559" spans="3:4" ht="13.2">
      <c r="C559" s="166"/>
      <c r="D559" s="151"/>
    </row>
    <row r="560" spans="3:4" ht="13.2">
      <c r="C560" s="166"/>
      <c r="D560" s="151"/>
    </row>
    <row r="561" spans="3:4" ht="13.2">
      <c r="C561" s="166"/>
      <c r="D561" s="151"/>
    </row>
    <row r="562" spans="3:4" ht="13.2">
      <c r="C562" s="166"/>
      <c r="D562" s="151"/>
    </row>
    <row r="563" spans="3:4" ht="13.2">
      <c r="C563" s="166"/>
      <c r="D563" s="151"/>
    </row>
    <row r="564" spans="3:4" ht="13.2">
      <c r="C564" s="166"/>
      <c r="D564" s="151"/>
    </row>
    <row r="565" spans="3:4" ht="13.2">
      <c r="C565" s="166"/>
      <c r="D565" s="151"/>
    </row>
    <row r="566" spans="3:4" ht="13.2">
      <c r="C566" s="166"/>
      <c r="D566" s="151"/>
    </row>
    <row r="567" spans="3:4" ht="13.2">
      <c r="C567" s="166"/>
      <c r="D567" s="151"/>
    </row>
    <row r="568" spans="3:4" ht="13.2">
      <c r="C568" s="166"/>
      <c r="D568" s="151"/>
    </row>
    <row r="569" spans="3:4" ht="13.2">
      <c r="C569" s="166"/>
      <c r="D569" s="151"/>
    </row>
    <row r="570" spans="3:4" ht="13.2">
      <c r="C570" s="166"/>
      <c r="D570" s="151"/>
    </row>
    <row r="571" spans="3:4" ht="13.2">
      <c r="C571" s="166"/>
      <c r="D571" s="151"/>
    </row>
    <row r="572" spans="3:4" ht="13.2">
      <c r="C572" s="166"/>
      <c r="D572" s="151"/>
    </row>
    <row r="573" spans="3:4" ht="13.2">
      <c r="C573" s="166"/>
      <c r="D573" s="151"/>
    </row>
    <row r="574" spans="3:4" ht="13.2">
      <c r="C574" s="166"/>
      <c r="D574" s="151"/>
    </row>
    <row r="575" spans="3:4" ht="13.2">
      <c r="C575" s="166"/>
      <c r="D575" s="151"/>
    </row>
    <row r="576" spans="3:4" ht="13.2">
      <c r="C576" s="166"/>
      <c r="D576" s="151"/>
    </row>
    <row r="577" spans="3:4" ht="13.2">
      <c r="C577" s="166"/>
      <c r="D577" s="151"/>
    </row>
    <row r="578" spans="3:4" ht="13.2">
      <c r="C578" s="166"/>
      <c r="D578" s="151"/>
    </row>
    <row r="579" spans="3:4" ht="13.2">
      <c r="C579" s="166"/>
      <c r="D579" s="151"/>
    </row>
    <row r="580" spans="3:4" ht="13.2">
      <c r="C580" s="166"/>
      <c r="D580" s="151"/>
    </row>
    <row r="581" spans="3:4" ht="13.2">
      <c r="C581" s="166"/>
      <c r="D581" s="151"/>
    </row>
    <row r="582" spans="3:4" ht="13.2">
      <c r="C582" s="166"/>
      <c r="D582" s="151"/>
    </row>
    <row r="583" spans="3:4" ht="13.2">
      <c r="C583" s="166"/>
      <c r="D583" s="151"/>
    </row>
    <row r="584" spans="3:4" ht="13.2">
      <c r="C584" s="166"/>
      <c r="D584" s="151"/>
    </row>
    <row r="585" spans="3:4" ht="13.2">
      <c r="C585" s="166"/>
      <c r="D585" s="151"/>
    </row>
    <row r="586" spans="3:4" ht="13.2">
      <c r="C586" s="166"/>
      <c r="D586" s="151"/>
    </row>
    <row r="587" spans="3:4" ht="13.2">
      <c r="C587" s="166"/>
      <c r="D587" s="151"/>
    </row>
    <row r="588" spans="3:4" ht="13.2">
      <c r="C588" s="166"/>
      <c r="D588" s="151"/>
    </row>
    <row r="589" spans="3:4" ht="13.2">
      <c r="C589" s="166"/>
      <c r="D589" s="151"/>
    </row>
    <row r="590" spans="3:4" ht="13.2">
      <c r="C590" s="166"/>
      <c r="D590" s="151"/>
    </row>
    <row r="591" spans="3:4" ht="13.2">
      <c r="C591" s="166"/>
      <c r="D591" s="151"/>
    </row>
    <row r="592" spans="3:4" ht="13.2">
      <c r="C592" s="166"/>
      <c r="D592" s="151"/>
    </row>
    <row r="593" spans="3:4" ht="13.2">
      <c r="C593" s="166"/>
      <c r="D593" s="151"/>
    </row>
    <row r="594" spans="3:4" ht="13.2">
      <c r="C594" s="166"/>
      <c r="D594" s="151"/>
    </row>
    <row r="595" spans="3:4" ht="13.2">
      <c r="C595" s="166"/>
      <c r="D595" s="151"/>
    </row>
    <row r="596" spans="3:4" ht="13.2">
      <c r="C596" s="166"/>
      <c r="D596" s="151"/>
    </row>
    <row r="597" spans="3:4" ht="13.2">
      <c r="C597" s="166"/>
      <c r="D597" s="151"/>
    </row>
    <row r="598" spans="3:4" ht="13.2">
      <c r="C598" s="166"/>
      <c r="D598" s="151"/>
    </row>
    <row r="599" spans="3:4" ht="13.2">
      <c r="C599" s="166"/>
      <c r="D599" s="151"/>
    </row>
    <row r="600" spans="3:4" ht="13.2">
      <c r="C600" s="166"/>
      <c r="D600" s="151"/>
    </row>
    <row r="601" spans="3:4" ht="13.2">
      <c r="C601" s="166"/>
      <c r="D601" s="151"/>
    </row>
    <row r="602" spans="3:4" ht="13.2">
      <c r="C602" s="166"/>
      <c r="D602" s="151"/>
    </row>
    <row r="603" spans="3:4" ht="13.2">
      <c r="C603" s="166"/>
      <c r="D603" s="151"/>
    </row>
    <row r="604" spans="3:4" ht="13.2">
      <c r="C604" s="166"/>
      <c r="D604" s="151"/>
    </row>
    <row r="605" spans="3:4" ht="13.2">
      <c r="C605" s="166"/>
      <c r="D605" s="151"/>
    </row>
    <row r="606" spans="3:4" ht="13.2">
      <c r="C606" s="166"/>
      <c r="D606" s="151"/>
    </row>
    <row r="607" spans="3:4" ht="13.2">
      <c r="C607" s="166"/>
      <c r="D607" s="151"/>
    </row>
    <row r="608" spans="3:4" ht="13.2">
      <c r="C608" s="166"/>
      <c r="D608" s="151"/>
    </row>
    <row r="609" spans="3:4" ht="13.2">
      <c r="C609" s="166"/>
      <c r="D609" s="151"/>
    </row>
    <row r="610" spans="3:4" ht="13.2">
      <c r="C610" s="166"/>
      <c r="D610" s="151"/>
    </row>
    <row r="611" spans="3:4" ht="13.2">
      <c r="C611" s="166"/>
      <c r="D611" s="151"/>
    </row>
    <row r="612" spans="3:4" ht="13.2">
      <c r="C612" s="166"/>
      <c r="D612" s="151"/>
    </row>
    <row r="613" spans="3:4" ht="13.2">
      <c r="C613" s="166"/>
      <c r="D613" s="151"/>
    </row>
    <row r="614" spans="3:4" ht="13.2">
      <c r="C614" s="166"/>
      <c r="D614" s="151"/>
    </row>
    <row r="615" spans="3:4" ht="13.2">
      <c r="C615" s="166"/>
      <c r="D615" s="151"/>
    </row>
    <row r="616" spans="3:4" ht="13.2">
      <c r="C616" s="166"/>
      <c r="D616" s="151"/>
    </row>
    <row r="617" spans="3:4" ht="13.2">
      <c r="C617" s="166"/>
      <c r="D617" s="151"/>
    </row>
    <row r="618" spans="3:4" ht="13.2">
      <c r="C618" s="166"/>
      <c r="D618" s="151"/>
    </row>
    <row r="619" spans="3:4" ht="13.2">
      <c r="C619" s="166"/>
      <c r="D619" s="151"/>
    </row>
    <row r="620" spans="3:4" ht="13.2">
      <c r="C620" s="166"/>
      <c r="D620" s="151"/>
    </row>
    <row r="621" spans="3:4" ht="13.2">
      <c r="C621" s="166"/>
      <c r="D621" s="151"/>
    </row>
    <row r="622" spans="3:4" ht="13.2">
      <c r="C622" s="166"/>
      <c r="D622" s="151"/>
    </row>
    <row r="623" spans="3:4" ht="13.2">
      <c r="C623" s="166"/>
      <c r="D623" s="151"/>
    </row>
    <row r="624" spans="3:4" ht="13.2">
      <c r="C624" s="166"/>
      <c r="D624" s="151"/>
    </row>
    <row r="625" spans="3:4" ht="13.2">
      <c r="C625" s="166"/>
      <c r="D625" s="151"/>
    </row>
    <row r="626" spans="3:4" ht="13.2">
      <c r="C626" s="166"/>
      <c r="D626" s="151"/>
    </row>
    <row r="627" spans="3:4" ht="13.2">
      <c r="C627" s="166"/>
      <c r="D627" s="151"/>
    </row>
    <row r="628" spans="3:4" ht="13.2">
      <c r="C628" s="166"/>
      <c r="D628" s="151"/>
    </row>
    <row r="629" spans="3:4" ht="13.2">
      <c r="C629" s="166"/>
      <c r="D629" s="151"/>
    </row>
    <row r="630" spans="3:4" ht="13.2">
      <c r="C630" s="166"/>
      <c r="D630" s="151"/>
    </row>
    <row r="631" spans="3:4" ht="13.2">
      <c r="C631" s="166"/>
      <c r="D631" s="151"/>
    </row>
    <row r="632" spans="3:4" ht="13.2">
      <c r="C632" s="166"/>
      <c r="D632" s="151"/>
    </row>
    <row r="633" spans="3:4" ht="13.2">
      <c r="C633" s="166"/>
      <c r="D633" s="151"/>
    </row>
    <row r="634" spans="3:4" ht="13.2">
      <c r="C634" s="166"/>
      <c r="D634" s="151"/>
    </row>
    <row r="635" spans="3:4" ht="13.2">
      <c r="C635" s="166"/>
      <c r="D635" s="151"/>
    </row>
    <row r="636" spans="3:4" ht="13.2">
      <c r="C636" s="166"/>
      <c r="D636" s="151"/>
    </row>
    <row r="637" spans="3:4" ht="13.2">
      <c r="C637" s="166"/>
      <c r="D637" s="151"/>
    </row>
    <row r="638" spans="3:4" ht="13.2">
      <c r="C638" s="166"/>
      <c r="D638" s="151"/>
    </row>
    <row r="639" spans="3:4" ht="13.2">
      <c r="C639" s="166"/>
      <c r="D639" s="151"/>
    </row>
    <row r="640" spans="3:4" ht="13.2">
      <c r="C640" s="166"/>
      <c r="D640" s="151"/>
    </row>
    <row r="641" spans="3:4" ht="13.2">
      <c r="C641" s="166"/>
      <c r="D641" s="151"/>
    </row>
    <row r="642" spans="3:4" ht="13.2">
      <c r="C642" s="166"/>
      <c r="D642" s="151"/>
    </row>
    <row r="643" spans="3:4" ht="13.2">
      <c r="C643" s="166"/>
      <c r="D643" s="151"/>
    </row>
    <row r="644" spans="3:4" ht="13.2">
      <c r="C644" s="166"/>
      <c r="D644" s="151"/>
    </row>
    <row r="645" spans="3:4" ht="13.2">
      <c r="C645" s="166"/>
      <c r="D645" s="151"/>
    </row>
    <row r="646" spans="3:4" ht="13.2">
      <c r="C646" s="166"/>
      <c r="D646" s="151"/>
    </row>
    <row r="647" spans="3:4" ht="13.2">
      <c r="C647" s="166"/>
      <c r="D647" s="151"/>
    </row>
    <row r="648" spans="3:4" ht="13.2">
      <c r="C648" s="166"/>
      <c r="D648" s="151"/>
    </row>
    <row r="649" spans="3:4" ht="13.2">
      <c r="C649" s="166"/>
      <c r="D649" s="151"/>
    </row>
    <row r="650" spans="3:4" ht="13.2">
      <c r="C650" s="166"/>
      <c r="D650" s="151"/>
    </row>
    <row r="651" spans="3:4" ht="13.2">
      <c r="C651" s="166"/>
      <c r="D651" s="151"/>
    </row>
    <row r="652" spans="3:4" ht="13.2">
      <c r="C652" s="166"/>
      <c r="D652" s="151"/>
    </row>
    <row r="653" spans="3:4" ht="13.2">
      <c r="C653" s="166"/>
      <c r="D653" s="151"/>
    </row>
    <row r="654" spans="3:4" ht="13.2">
      <c r="C654" s="166"/>
      <c r="D654" s="151"/>
    </row>
    <row r="655" spans="3:4" ht="13.2">
      <c r="C655" s="166"/>
      <c r="D655" s="151"/>
    </row>
    <row r="656" spans="3:4" ht="13.2">
      <c r="C656" s="166"/>
      <c r="D656" s="151"/>
    </row>
    <row r="657" spans="3:4" ht="13.2">
      <c r="C657" s="166"/>
      <c r="D657" s="151"/>
    </row>
    <row r="658" spans="3:4" ht="13.2">
      <c r="C658" s="166"/>
      <c r="D658" s="151"/>
    </row>
    <row r="659" spans="3:4" ht="13.2">
      <c r="C659" s="166"/>
      <c r="D659" s="151"/>
    </row>
    <row r="660" spans="3:4" ht="13.2">
      <c r="C660" s="166"/>
      <c r="D660" s="151"/>
    </row>
    <row r="661" spans="3:4" ht="13.2">
      <c r="C661" s="166"/>
      <c r="D661" s="151"/>
    </row>
    <row r="662" spans="3:4" ht="13.2">
      <c r="C662" s="166"/>
      <c r="D662" s="151"/>
    </row>
    <row r="663" spans="3:4" ht="13.2">
      <c r="C663" s="166"/>
      <c r="D663" s="151"/>
    </row>
    <row r="664" spans="3:4" ht="13.2">
      <c r="C664" s="166"/>
      <c r="D664" s="151"/>
    </row>
    <row r="665" spans="3:4" ht="13.2">
      <c r="C665" s="166"/>
      <c r="D665" s="151"/>
    </row>
    <row r="666" spans="3:4" ht="13.2">
      <c r="C666" s="166"/>
      <c r="D666" s="151"/>
    </row>
    <row r="667" spans="3:4" ht="13.2">
      <c r="C667" s="166"/>
      <c r="D667" s="151"/>
    </row>
    <row r="668" spans="3:4" ht="13.2">
      <c r="C668" s="166"/>
      <c r="D668" s="151"/>
    </row>
    <row r="669" spans="3:4" ht="13.2">
      <c r="C669" s="166"/>
      <c r="D669" s="151"/>
    </row>
    <row r="670" spans="3:4" ht="13.2">
      <c r="C670" s="166"/>
      <c r="D670" s="151"/>
    </row>
    <row r="671" spans="3:4" ht="13.2">
      <c r="C671" s="166"/>
      <c r="D671" s="151"/>
    </row>
    <row r="672" spans="3:4" ht="13.2">
      <c r="C672" s="166"/>
      <c r="D672" s="151"/>
    </row>
    <row r="673" spans="3:4" ht="13.2">
      <c r="C673" s="166"/>
      <c r="D673" s="151"/>
    </row>
    <row r="674" spans="3:4" ht="13.2">
      <c r="C674" s="166"/>
      <c r="D674" s="151"/>
    </row>
    <row r="675" spans="3:4" ht="13.2">
      <c r="C675" s="166"/>
      <c r="D675" s="151"/>
    </row>
    <row r="676" spans="3:4" ht="13.2">
      <c r="C676" s="166"/>
      <c r="D676" s="151"/>
    </row>
    <row r="677" spans="3:4" ht="13.2">
      <c r="C677" s="166"/>
      <c r="D677" s="151"/>
    </row>
    <row r="678" spans="3:4" ht="13.2">
      <c r="C678" s="166"/>
      <c r="D678" s="151"/>
    </row>
    <row r="679" spans="3:4" ht="13.2">
      <c r="C679" s="166"/>
      <c r="D679" s="151"/>
    </row>
    <row r="680" spans="3:4" ht="13.2">
      <c r="C680" s="166"/>
      <c r="D680" s="151"/>
    </row>
    <row r="681" spans="3:4" ht="13.2">
      <c r="C681" s="166"/>
      <c r="D681" s="151"/>
    </row>
    <row r="682" spans="3:4" ht="13.2">
      <c r="C682" s="166"/>
      <c r="D682" s="151"/>
    </row>
    <row r="683" spans="3:4" ht="13.2">
      <c r="C683" s="166"/>
      <c r="D683" s="151"/>
    </row>
    <row r="684" spans="3:4" ht="13.2">
      <c r="C684" s="166"/>
      <c r="D684" s="151"/>
    </row>
    <row r="685" spans="3:4" ht="13.2">
      <c r="C685" s="166"/>
      <c r="D685" s="151"/>
    </row>
    <row r="686" spans="3:4" ht="13.2">
      <c r="C686" s="166"/>
      <c r="D686" s="151"/>
    </row>
    <row r="687" spans="3:4" ht="13.2">
      <c r="C687" s="166"/>
      <c r="D687" s="151"/>
    </row>
    <row r="688" spans="3:4" ht="13.2">
      <c r="C688" s="166"/>
      <c r="D688" s="151"/>
    </row>
    <row r="689" spans="3:4" ht="13.2">
      <c r="C689" s="166"/>
      <c r="D689" s="151"/>
    </row>
    <row r="690" spans="3:4" ht="13.2">
      <c r="C690" s="166"/>
      <c r="D690" s="151"/>
    </row>
    <row r="691" spans="3:4" ht="13.2">
      <c r="C691" s="166"/>
      <c r="D691" s="151"/>
    </row>
    <row r="692" spans="3:4" ht="13.2">
      <c r="C692" s="166"/>
      <c r="D692" s="151"/>
    </row>
    <row r="693" spans="3:4" ht="13.2">
      <c r="C693" s="166"/>
      <c r="D693" s="151"/>
    </row>
    <row r="694" spans="3:4" ht="13.2">
      <c r="C694" s="166"/>
      <c r="D694" s="151"/>
    </row>
    <row r="695" spans="3:4" ht="13.2">
      <c r="C695" s="166"/>
      <c r="D695" s="151"/>
    </row>
    <row r="696" spans="3:4" ht="13.2">
      <c r="C696" s="166"/>
      <c r="D696" s="151"/>
    </row>
    <row r="697" spans="3:4" ht="13.2">
      <c r="C697" s="166"/>
      <c r="D697" s="151"/>
    </row>
    <row r="698" spans="3:4" ht="13.2">
      <c r="C698" s="166"/>
      <c r="D698" s="151"/>
    </row>
    <row r="699" spans="3:4" ht="13.2">
      <c r="C699" s="166"/>
      <c r="D699" s="151"/>
    </row>
    <row r="700" spans="3:4" ht="13.2">
      <c r="C700" s="166"/>
      <c r="D700" s="151"/>
    </row>
    <row r="701" spans="3:4" ht="13.2">
      <c r="C701" s="166"/>
      <c r="D701" s="151"/>
    </row>
    <row r="702" spans="3:4" ht="13.2">
      <c r="C702" s="166"/>
      <c r="D702" s="151"/>
    </row>
    <row r="703" spans="3:4" ht="13.2">
      <c r="C703" s="166"/>
      <c r="D703" s="151"/>
    </row>
    <row r="704" spans="3:4" ht="13.2">
      <c r="C704" s="166"/>
      <c r="D704" s="151"/>
    </row>
    <row r="705" spans="3:4" ht="13.2">
      <c r="C705" s="166"/>
      <c r="D705" s="151"/>
    </row>
    <row r="706" spans="3:4" ht="13.2">
      <c r="C706" s="166"/>
      <c r="D706" s="151"/>
    </row>
    <row r="707" spans="3:4" ht="13.2">
      <c r="C707" s="166"/>
      <c r="D707" s="151"/>
    </row>
    <row r="708" spans="3:4" ht="13.2">
      <c r="C708" s="166"/>
      <c r="D708" s="151"/>
    </row>
    <row r="709" spans="3:4" ht="13.2">
      <c r="C709" s="166"/>
      <c r="D709" s="151"/>
    </row>
    <row r="710" spans="3:4" ht="13.2">
      <c r="C710" s="166"/>
      <c r="D710" s="151"/>
    </row>
    <row r="711" spans="3:4" ht="13.2">
      <c r="C711" s="166"/>
      <c r="D711" s="151"/>
    </row>
    <row r="712" spans="3:4" ht="13.2">
      <c r="C712" s="166"/>
      <c r="D712" s="151"/>
    </row>
    <row r="713" spans="3:4" ht="13.2">
      <c r="C713" s="166"/>
      <c r="D713" s="151"/>
    </row>
    <row r="714" spans="3:4" ht="13.2">
      <c r="C714" s="166"/>
      <c r="D714" s="151"/>
    </row>
    <row r="715" spans="3:4" ht="13.2">
      <c r="C715" s="166"/>
      <c r="D715" s="151"/>
    </row>
    <row r="716" spans="3:4" ht="13.2">
      <c r="C716" s="166"/>
      <c r="D716" s="151"/>
    </row>
    <row r="717" spans="3:4" ht="13.2">
      <c r="C717" s="166"/>
      <c r="D717" s="151"/>
    </row>
    <row r="718" spans="3:4" ht="13.2">
      <c r="C718" s="166"/>
      <c r="D718" s="151"/>
    </row>
    <row r="719" spans="3:4" ht="13.2">
      <c r="C719" s="166"/>
      <c r="D719" s="151"/>
    </row>
    <row r="720" spans="3:4" ht="13.2">
      <c r="C720" s="166"/>
      <c r="D720" s="151"/>
    </row>
    <row r="721" spans="3:4" ht="13.2">
      <c r="C721" s="166"/>
      <c r="D721" s="151"/>
    </row>
    <row r="722" spans="3:4" ht="13.2">
      <c r="C722" s="166"/>
      <c r="D722" s="151"/>
    </row>
    <row r="723" spans="3:4" ht="13.2">
      <c r="C723" s="166"/>
      <c r="D723" s="151"/>
    </row>
    <row r="724" spans="3:4" ht="13.2">
      <c r="C724" s="166"/>
      <c r="D724" s="151"/>
    </row>
    <row r="725" spans="3:4" ht="13.2">
      <c r="C725" s="166"/>
      <c r="D725" s="151"/>
    </row>
    <row r="726" spans="3:4" ht="13.2">
      <c r="C726" s="166"/>
      <c r="D726" s="151"/>
    </row>
    <row r="727" spans="3:4" ht="13.2">
      <c r="C727" s="166"/>
      <c r="D727" s="151"/>
    </row>
    <row r="728" spans="3:4" ht="13.2">
      <c r="C728" s="166"/>
      <c r="D728" s="151"/>
    </row>
    <row r="729" spans="3:4" ht="13.2">
      <c r="C729" s="166"/>
      <c r="D729" s="151"/>
    </row>
    <row r="730" spans="3:4" ht="13.2">
      <c r="C730" s="166"/>
      <c r="D730" s="151"/>
    </row>
    <row r="731" spans="3:4" ht="13.2">
      <c r="C731" s="166"/>
      <c r="D731" s="151"/>
    </row>
    <row r="732" spans="3:4" ht="13.2">
      <c r="C732" s="166"/>
      <c r="D732" s="151"/>
    </row>
    <row r="733" spans="3:4" ht="13.2">
      <c r="C733" s="166"/>
      <c r="D733" s="151"/>
    </row>
    <row r="734" spans="3:4" ht="13.2">
      <c r="C734" s="166"/>
      <c r="D734" s="151"/>
    </row>
    <row r="735" spans="3:4" ht="13.2">
      <c r="C735" s="166"/>
      <c r="D735" s="151"/>
    </row>
    <row r="736" spans="3:4" ht="13.2">
      <c r="C736" s="166"/>
      <c r="D736" s="151"/>
    </row>
    <row r="737" spans="3:4" ht="13.2">
      <c r="C737" s="166"/>
      <c r="D737" s="151"/>
    </row>
    <row r="738" spans="3:4" ht="13.2">
      <c r="C738" s="166"/>
      <c r="D738" s="151"/>
    </row>
    <row r="739" spans="3:4" ht="13.2">
      <c r="C739" s="166"/>
      <c r="D739" s="151"/>
    </row>
    <row r="740" spans="3:4" ht="13.2">
      <c r="C740" s="166"/>
      <c r="D740" s="151"/>
    </row>
    <row r="741" spans="3:4" ht="13.2">
      <c r="C741" s="166"/>
      <c r="D741" s="151"/>
    </row>
    <row r="742" spans="3:4" ht="13.2">
      <c r="C742" s="166"/>
      <c r="D742" s="151"/>
    </row>
    <row r="743" spans="3:4" ht="13.2">
      <c r="C743" s="166"/>
      <c r="D743" s="151"/>
    </row>
    <row r="744" spans="3:4" ht="13.2">
      <c r="C744" s="166"/>
      <c r="D744" s="151"/>
    </row>
    <row r="745" spans="3:4" ht="13.2">
      <c r="C745" s="166"/>
      <c r="D745" s="151"/>
    </row>
    <row r="746" spans="3:4" ht="13.2">
      <c r="C746" s="166"/>
      <c r="D746" s="151"/>
    </row>
    <row r="747" spans="3:4" ht="13.2">
      <c r="C747" s="166"/>
      <c r="D747" s="151"/>
    </row>
    <row r="748" spans="3:4" ht="13.2">
      <c r="C748" s="166"/>
      <c r="D748" s="151"/>
    </row>
    <row r="749" spans="3:4" ht="13.2">
      <c r="C749" s="166"/>
      <c r="D749" s="151"/>
    </row>
    <row r="750" spans="3:4" ht="13.2">
      <c r="C750" s="166"/>
      <c r="D750" s="151"/>
    </row>
    <row r="751" spans="3:4" ht="13.2">
      <c r="C751" s="166"/>
      <c r="D751" s="151"/>
    </row>
    <row r="752" spans="3:4" ht="13.2">
      <c r="C752" s="166"/>
      <c r="D752" s="151"/>
    </row>
    <row r="753" spans="3:4" ht="13.2">
      <c r="C753" s="166"/>
      <c r="D753" s="151"/>
    </row>
    <row r="754" spans="3:4" ht="13.2">
      <c r="C754" s="166"/>
      <c r="D754" s="151"/>
    </row>
    <row r="755" spans="3:4" ht="13.2">
      <c r="C755" s="166"/>
      <c r="D755" s="151"/>
    </row>
    <row r="756" spans="3:4" ht="13.2">
      <c r="C756" s="166"/>
      <c r="D756" s="151"/>
    </row>
    <row r="757" spans="3:4" ht="13.2">
      <c r="C757" s="166"/>
      <c r="D757" s="151"/>
    </row>
    <row r="758" spans="3:4" ht="13.2">
      <c r="C758" s="166"/>
      <c r="D758" s="151"/>
    </row>
    <row r="759" spans="3:4" ht="13.2">
      <c r="C759" s="166"/>
      <c r="D759" s="151"/>
    </row>
    <row r="760" spans="3:4" ht="13.2">
      <c r="C760" s="166"/>
      <c r="D760" s="151"/>
    </row>
    <row r="761" spans="3:4" ht="13.2">
      <c r="C761" s="166"/>
      <c r="D761" s="151"/>
    </row>
    <row r="762" spans="3:4" ht="13.2">
      <c r="C762" s="166"/>
      <c r="D762" s="151"/>
    </row>
    <row r="763" spans="3:4" ht="13.2">
      <c r="C763" s="166"/>
      <c r="D763" s="151"/>
    </row>
    <row r="764" spans="3:4" ht="13.2">
      <c r="C764" s="166"/>
      <c r="D764" s="151"/>
    </row>
    <row r="765" spans="3:4" ht="13.2">
      <c r="C765" s="166"/>
      <c r="D765" s="151"/>
    </row>
    <row r="766" spans="3:4" ht="13.2">
      <c r="C766" s="166"/>
      <c r="D766" s="151"/>
    </row>
    <row r="767" spans="3:4" ht="13.2">
      <c r="C767" s="166"/>
      <c r="D767" s="151"/>
    </row>
    <row r="768" spans="3:4" ht="13.2">
      <c r="C768" s="166"/>
      <c r="D768" s="151"/>
    </row>
    <row r="769" spans="3:4" ht="13.2">
      <c r="C769" s="166"/>
      <c r="D769" s="151"/>
    </row>
    <row r="770" spans="3:4" ht="13.2">
      <c r="C770" s="166"/>
      <c r="D770" s="151"/>
    </row>
    <row r="771" spans="3:4" ht="13.2">
      <c r="C771" s="166"/>
      <c r="D771" s="151"/>
    </row>
    <row r="772" spans="3:4" ht="13.2">
      <c r="C772" s="166"/>
      <c r="D772" s="151"/>
    </row>
    <row r="773" spans="3:4" ht="13.2">
      <c r="C773" s="166"/>
      <c r="D773" s="151"/>
    </row>
    <row r="774" spans="3:4" ht="13.2">
      <c r="C774" s="166"/>
      <c r="D774" s="151"/>
    </row>
    <row r="775" spans="3:4" ht="13.2">
      <c r="C775" s="166"/>
      <c r="D775" s="151"/>
    </row>
    <row r="776" spans="3:4" ht="13.2">
      <c r="C776" s="166"/>
      <c r="D776" s="151"/>
    </row>
    <row r="777" spans="3:4" ht="13.2">
      <c r="C777" s="166"/>
      <c r="D777" s="151"/>
    </row>
    <row r="778" spans="3:4" ht="13.2">
      <c r="C778" s="166"/>
      <c r="D778" s="151"/>
    </row>
    <row r="779" spans="3:4" ht="13.2">
      <c r="C779" s="166"/>
      <c r="D779" s="151"/>
    </row>
    <row r="780" spans="3:4" ht="13.2">
      <c r="C780" s="166"/>
      <c r="D780" s="151"/>
    </row>
    <row r="781" spans="3:4" ht="13.2">
      <c r="C781" s="166"/>
      <c r="D781" s="151"/>
    </row>
    <row r="782" spans="3:4" ht="13.2">
      <c r="C782" s="166"/>
      <c r="D782" s="151"/>
    </row>
    <row r="783" spans="3:4" ht="13.2">
      <c r="C783" s="166"/>
      <c r="D783" s="151"/>
    </row>
    <row r="784" spans="3:4" ht="13.2">
      <c r="C784" s="166"/>
      <c r="D784" s="151"/>
    </row>
    <row r="785" spans="3:4" ht="13.2">
      <c r="C785" s="166"/>
      <c r="D785" s="151"/>
    </row>
    <row r="786" spans="3:4" ht="13.2">
      <c r="C786" s="166"/>
      <c r="D786" s="151"/>
    </row>
    <row r="787" spans="3:4" ht="13.2">
      <c r="C787" s="166"/>
      <c r="D787" s="151"/>
    </row>
    <row r="788" spans="3:4" ht="13.2">
      <c r="C788" s="166"/>
      <c r="D788" s="151"/>
    </row>
    <row r="789" spans="3:4" ht="13.2">
      <c r="C789" s="166"/>
      <c r="D789" s="151"/>
    </row>
    <row r="790" spans="3:4" ht="13.2">
      <c r="C790" s="166"/>
      <c r="D790" s="151"/>
    </row>
    <row r="791" spans="3:4" ht="13.2">
      <c r="C791" s="166"/>
      <c r="D791" s="151"/>
    </row>
    <row r="792" spans="3:4" ht="13.2">
      <c r="C792" s="166"/>
      <c r="D792" s="151"/>
    </row>
    <row r="793" spans="3:4" ht="13.2">
      <c r="C793" s="166"/>
      <c r="D793" s="151"/>
    </row>
    <row r="794" spans="3:4" ht="13.2">
      <c r="C794" s="166"/>
      <c r="D794" s="151"/>
    </row>
    <row r="795" spans="3:4" ht="13.2">
      <c r="C795" s="166"/>
      <c r="D795" s="151"/>
    </row>
    <row r="796" spans="3:4" ht="13.2">
      <c r="C796" s="166"/>
      <c r="D796" s="151"/>
    </row>
    <row r="797" spans="3:4" ht="13.2">
      <c r="C797" s="166"/>
      <c r="D797" s="151"/>
    </row>
    <row r="798" spans="3:4" ht="13.2">
      <c r="C798" s="166"/>
      <c r="D798" s="151"/>
    </row>
    <row r="799" spans="3:4" ht="13.2">
      <c r="C799" s="166"/>
      <c r="D799" s="151"/>
    </row>
    <row r="800" spans="3:4" ht="13.2">
      <c r="C800" s="166"/>
      <c r="D800" s="151"/>
    </row>
    <row r="801" spans="3:4" ht="13.2">
      <c r="C801" s="166"/>
      <c r="D801" s="151"/>
    </row>
    <row r="802" spans="3:4" ht="13.2">
      <c r="C802" s="166"/>
      <c r="D802" s="151"/>
    </row>
    <row r="803" spans="3:4" ht="13.2">
      <c r="C803" s="166"/>
      <c r="D803" s="151"/>
    </row>
    <row r="804" spans="3:4" ht="13.2">
      <c r="C804" s="166"/>
      <c r="D804" s="151"/>
    </row>
    <row r="805" spans="3:4" ht="13.2">
      <c r="C805" s="166"/>
      <c r="D805" s="151"/>
    </row>
    <row r="806" spans="3:4" ht="13.2">
      <c r="C806" s="166"/>
      <c r="D806" s="151"/>
    </row>
    <row r="807" spans="3:4" ht="13.2">
      <c r="C807" s="166"/>
      <c r="D807" s="151"/>
    </row>
    <row r="808" spans="3:4" ht="13.2">
      <c r="C808" s="166"/>
      <c r="D808" s="151"/>
    </row>
    <row r="809" spans="3:4" ht="13.2">
      <c r="C809" s="166"/>
      <c r="D809" s="151"/>
    </row>
    <row r="810" spans="3:4" ht="13.2">
      <c r="C810" s="166"/>
      <c r="D810" s="151"/>
    </row>
    <row r="811" spans="3:4" ht="13.2">
      <c r="C811" s="166"/>
      <c r="D811" s="151"/>
    </row>
    <row r="812" spans="3:4" ht="13.2">
      <c r="C812" s="166"/>
      <c r="D812" s="151"/>
    </row>
    <row r="813" spans="3:4" ht="13.2">
      <c r="C813" s="166"/>
      <c r="D813" s="151"/>
    </row>
    <row r="814" spans="3:4" ht="13.2">
      <c r="C814" s="166"/>
      <c r="D814" s="151"/>
    </row>
    <row r="815" spans="3:4" ht="13.2">
      <c r="C815" s="166"/>
      <c r="D815" s="151"/>
    </row>
    <row r="816" spans="3:4" ht="13.2">
      <c r="C816" s="166"/>
      <c r="D816" s="151"/>
    </row>
    <row r="817" spans="3:4" ht="13.2">
      <c r="C817" s="166"/>
      <c r="D817" s="151"/>
    </row>
    <row r="818" spans="3:4" ht="13.2">
      <c r="C818" s="166"/>
      <c r="D818" s="151"/>
    </row>
    <row r="819" spans="3:4" ht="13.2">
      <c r="C819" s="166"/>
      <c r="D819" s="151"/>
    </row>
    <row r="820" spans="3:4" ht="13.2">
      <c r="C820" s="166"/>
      <c r="D820" s="151"/>
    </row>
    <row r="821" spans="3:4" ht="13.2">
      <c r="C821" s="166"/>
      <c r="D821" s="151"/>
    </row>
    <row r="822" spans="3:4" ht="13.2">
      <c r="C822" s="166"/>
      <c r="D822" s="151"/>
    </row>
    <row r="823" spans="3:4" ht="13.2">
      <c r="C823" s="166"/>
      <c r="D823" s="151"/>
    </row>
    <row r="824" spans="3:4" ht="13.2">
      <c r="C824" s="166"/>
      <c r="D824" s="151"/>
    </row>
    <row r="825" spans="3:4" ht="13.2">
      <c r="C825" s="166"/>
      <c r="D825" s="151"/>
    </row>
    <row r="826" spans="3:4" ht="13.2">
      <c r="C826" s="166"/>
      <c r="D826" s="151"/>
    </row>
    <row r="827" spans="3:4" ht="13.2">
      <c r="C827" s="166"/>
      <c r="D827" s="151"/>
    </row>
    <row r="828" spans="3:4" ht="13.2">
      <c r="C828" s="166"/>
      <c r="D828" s="151"/>
    </row>
    <row r="829" spans="3:4" ht="13.2">
      <c r="C829" s="166"/>
      <c r="D829" s="151"/>
    </row>
    <row r="830" spans="3:4" ht="13.2">
      <c r="C830" s="166"/>
      <c r="D830" s="151"/>
    </row>
    <row r="831" spans="3:4" ht="13.2">
      <c r="C831" s="166"/>
      <c r="D831" s="151"/>
    </row>
    <row r="832" spans="3:4" ht="13.2">
      <c r="C832" s="166"/>
      <c r="D832" s="151"/>
    </row>
    <row r="833" spans="3:4" ht="13.2">
      <c r="C833" s="166"/>
      <c r="D833" s="151"/>
    </row>
    <row r="834" spans="3:4" ht="13.2">
      <c r="C834" s="166"/>
      <c r="D834" s="151"/>
    </row>
    <row r="835" spans="3:4" ht="13.2">
      <c r="C835" s="166"/>
      <c r="D835" s="151"/>
    </row>
    <row r="836" spans="3:4" ht="13.2">
      <c r="C836" s="166"/>
      <c r="D836" s="151"/>
    </row>
    <row r="837" spans="3:4" ht="13.2">
      <c r="C837" s="166"/>
      <c r="D837" s="151"/>
    </row>
    <row r="838" spans="3:4" ht="13.2">
      <c r="C838" s="166"/>
      <c r="D838" s="151"/>
    </row>
    <row r="839" spans="3:4" ht="13.2">
      <c r="C839" s="166"/>
      <c r="D839" s="151"/>
    </row>
    <row r="840" spans="3:4" ht="13.2">
      <c r="C840" s="166"/>
      <c r="D840" s="151"/>
    </row>
    <row r="841" spans="3:4" ht="13.2">
      <c r="C841" s="166"/>
      <c r="D841" s="151"/>
    </row>
    <row r="842" spans="3:4" ht="13.2">
      <c r="C842" s="166"/>
      <c r="D842" s="151"/>
    </row>
    <row r="843" spans="3:4" ht="13.2">
      <c r="C843" s="166"/>
      <c r="D843" s="151"/>
    </row>
    <row r="844" spans="3:4" ht="13.2">
      <c r="C844" s="166"/>
      <c r="D844" s="151"/>
    </row>
    <row r="845" spans="3:4" ht="13.2">
      <c r="C845" s="166"/>
      <c r="D845" s="151"/>
    </row>
    <row r="846" spans="3:4" ht="13.2">
      <c r="C846" s="166"/>
      <c r="D846" s="151"/>
    </row>
    <row r="847" spans="3:4" ht="13.2">
      <c r="C847" s="166"/>
      <c r="D847" s="151"/>
    </row>
    <row r="848" spans="3:4" ht="13.2">
      <c r="C848" s="166"/>
      <c r="D848" s="151"/>
    </row>
    <row r="849" spans="3:4" ht="13.2">
      <c r="C849" s="166"/>
      <c r="D849" s="151"/>
    </row>
    <row r="850" spans="3:4" ht="13.2">
      <c r="C850" s="166"/>
      <c r="D850" s="151"/>
    </row>
    <row r="851" spans="3:4" ht="13.2">
      <c r="C851" s="166"/>
      <c r="D851" s="151"/>
    </row>
    <row r="852" spans="3:4" ht="13.2">
      <c r="C852" s="166"/>
      <c r="D852" s="151"/>
    </row>
    <row r="853" spans="3:4" ht="13.2">
      <c r="C853" s="166"/>
      <c r="D853" s="151"/>
    </row>
    <row r="854" spans="3:4" ht="13.2">
      <c r="C854" s="166"/>
      <c r="D854" s="151"/>
    </row>
    <row r="855" spans="3:4" ht="13.2">
      <c r="C855" s="166"/>
      <c r="D855" s="151"/>
    </row>
    <row r="856" spans="3:4" ht="13.2">
      <c r="C856" s="166"/>
      <c r="D856" s="151"/>
    </row>
    <row r="857" spans="3:4" ht="13.2">
      <c r="C857" s="166"/>
      <c r="D857" s="151"/>
    </row>
    <row r="858" spans="3:4" ht="13.2">
      <c r="C858" s="166"/>
      <c r="D858" s="151"/>
    </row>
    <row r="859" spans="3:4" ht="13.2">
      <c r="C859" s="166"/>
      <c r="D859" s="151"/>
    </row>
    <row r="860" spans="3:4" ht="13.2">
      <c r="C860" s="166"/>
      <c r="D860" s="151"/>
    </row>
    <row r="861" spans="3:4" ht="13.2">
      <c r="C861" s="166"/>
      <c r="D861" s="151"/>
    </row>
    <row r="862" spans="3:4" ht="13.2">
      <c r="C862" s="166"/>
      <c r="D862" s="151"/>
    </row>
    <row r="863" spans="3:4" ht="13.2">
      <c r="C863" s="166"/>
      <c r="D863" s="151"/>
    </row>
    <row r="864" spans="3:4" ht="13.2">
      <c r="C864" s="166"/>
      <c r="D864" s="151"/>
    </row>
    <row r="865" spans="3:4" ht="13.2">
      <c r="C865" s="166"/>
      <c r="D865" s="151"/>
    </row>
    <row r="866" spans="3:4" ht="13.2">
      <c r="C866" s="166"/>
      <c r="D866" s="151"/>
    </row>
    <row r="867" spans="3:4" ht="13.2">
      <c r="C867" s="166"/>
      <c r="D867" s="151"/>
    </row>
    <row r="868" spans="3:4" ht="13.2">
      <c r="C868" s="166"/>
      <c r="D868" s="151"/>
    </row>
    <row r="869" spans="3:4" ht="13.2">
      <c r="C869" s="166"/>
      <c r="D869" s="151"/>
    </row>
    <row r="870" spans="3:4" ht="13.2">
      <c r="C870" s="166"/>
      <c r="D870" s="151"/>
    </row>
    <row r="871" spans="3:4" ht="13.2">
      <c r="C871" s="166"/>
      <c r="D871" s="151"/>
    </row>
    <row r="872" spans="3:4" ht="13.2">
      <c r="C872" s="166"/>
      <c r="D872" s="151"/>
    </row>
    <row r="873" spans="3:4" ht="13.2">
      <c r="C873" s="166"/>
      <c r="D873" s="151"/>
    </row>
    <row r="874" spans="3:4" ht="13.2">
      <c r="C874" s="166"/>
      <c r="D874" s="151"/>
    </row>
    <row r="875" spans="3:4" ht="13.2">
      <c r="C875" s="166"/>
      <c r="D875" s="151"/>
    </row>
    <row r="876" spans="3:4" ht="13.2">
      <c r="C876" s="166"/>
      <c r="D876" s="151"/>
    </row>
    <row r="877" spans="3:4" ht="13.2">
      <c r="C877" s="166"/>
      <c r="D877" s="151"/>
    </row>
    <row r="878" spans="3:4" ht="13.2">
      <c r="C878" s="166"/>
      <c r="D878" s="151"/>
    </row>
    <row r="879" spans="3:4" ht="13.2">
      <c r="C879" s="166"/>
      <c r="D879" s="151"/>
    </row>
    <row r="880" spans="3:4" ht="13.2">
      <c r="C880" s="166"/>
      <c r="D880" s="151"/>
    </row>
    <row r="881" spans="3:4" ht="13.2">
      <c r="C881" s="166"/>
      <c r="D881" s="151"/>
    </row>
    <row r="882" spans="3:4" ht="13.2">
      <c r="C882" s="166"/>
      <c r="D882" s="151"/>
    </row>
    <row r="883" spans="3:4" ht="13.2">
      <c r="C883" s="166"/>
      <c r="D883" s="151"/>
    </row>
    <row r="884" spans="3:4" ht="13.2">
      <c r="C884" s="166"/>
      <c r="D884" s="151"/>
    </row>
    <row r="885" spans="3:4" ht="13.2">
      <c r="C885" s="166"/>
      <c r="D885" s="151"/>
    </row>
    <row r="886" spans="3:4" ht="13.2">
      <c r="C886" s="166"/>
      <c r="D886" s="151"/>
    </row>
    <row r="887" spans="3:4" ht="13.2">
      <c r="C887" s="166"/>
      <c r="D887" s="151"/>
    </row>
    <row r="888" spans="3:4" ht="13.2">
      <c r="C888" s="166"/>
      <c r="D888" s="151"/>
    </row>
    <row r="889" spans="3:4" ht="13.2">
      <c r="C889" s="166"/>
      <c r="D889" s="151"/>
    </row>
    <row r="890" spans="3:4" ht="13.2">
      <c r="C890" s="166"/>
      <c r="D890" s="151"/>
    </row>
    <row r="891" spans="3:4" ht="13.2">
      <c r="C891" s="166"/>
      <c r="D891" s="151"/>
    </row>
    <row r="892" spans="3:4" ht="13.2">
      <c r="C892" s="166"/>
      <c r="D892" s="151"/>
    </row>
    <row r="893" spans="3:4" ht="13.2">
      <c r="C893" s="166"/>
      <c r="D893" s="151"/>
    </row>
    <row r="894" spans="3:4" ht="13.2">
      <c r="C894" s="166"/>
      <c r="D894" s="151"/>
    </row>
    <row r="895" spans="3:4" ht="13.2">
      <c r="C895" s="166"/>
      <c r="D895" s="151"/>
    </row>
    <row r="896" spans="3:4" ht="13.2">
      <c r="C896" s="166"/>
      <c r="D896" s="151"/>
    </row>
    <row r="897" spans="3:4" ht="13.2">
      <c r="C897" s="166"/>
      <c r="D897" s="151"/>
    </row>
    <row r="898" spans="3:4" ht="13.2">
      <c r="C898" s="166"/>
      <c r="D898" s="151"/>
    </row>
    <row r="899" spans="3:4" ht="13.2">
      <c r="C899" s="166"/>
      <c r="D899" s="151"/>
    </row>
    <row r="900" spans="3:4" ht="13.2">
      <c r="C900" s="166"/>
      <c r="D900" s="151"/>
    </row>
    <row r="901" spans="3:4" ht="13.2">
      <c r="C901" s="166"/>
      <c r="D901" s="151"/>
    </row>
    <row r="902" spans="3:4" ht="13.2">
      <c r="C902" s="166"/>
      <c r="D902" s="151"/>
    </row>
    <row r="903" spans="3:4" ht="13.2">
      <c r="C903" s="166"/>
      <c r="D903" s="151"/>
    </row>
    <row r="904" spans="3:4" ht="13.2">
      <c r="C904" s="166"/>
      <c r="D904" s="151"/>
    </row>
    <row r="905" spans="3:4" ht="13.2">
      <c r="C905" s="166"/>
      <c r="D905" s="151"/>
    </row>
    <row r="906" spans="3:4" ht="13.2">
      <c r="C906" s="166"/>
      <c r="D906" s="151"/>
    </row>
    <row r="907" spans="3:4" ht="13.2">
      <c r="C907" s="166"/>
      <c r="D907" s="151"/>
    </row>
    <row r="908" spans="3:4" ht="13.2">
      <c r="C908" s="166"/>
      <c r="D908" s="151"/>
    </row>
    <row r="909" spans="3:4" ht="13.2">
      <c r="C909" s="166"/>
      <c r="D909" s="151"/>
    </row>
    <row r="910" spans="3:4" ht="13.2">
      <c r="C910" s="166"/>
      <c r="D910" s="151"/>
    </row>
    <row r="911" spans="3:4" ht="13.2">
      <c r="C911" s="166"/>
      <c r="D911" s="151"/>
    </row>
    <row r="912" spans="3:4" ht="13.2">
      <c r="C912" s="166"/>
      <c r="D912" s="151"/>
    </row>
    <row r="913" spans="3:4" ht="13.2">
      <c r="C913" s="166"/>
      <c r="D913" s="151"/>
    </row>
    <row r="914" spans="3:4" ht="13.2">
      <c r="C914" s="166"/>
      <c r="D914" s="151"/>
    </row>
    <row r="915" spans="3:4" ht="13.2">
      <c r="C915" s="166"/>
      <c r="D915" s="151"/>
    </row>
    <row r="916" spans="3:4" ht="13.2">
      <c r="C916" s="166"/>
      <c r="D916" s="151"/>
    </row>
    <row r="917" spans="3:4" ht="13.2">
      <c r="C917" s="166"/>
      <c r="D917" s="151"/>
    </row>
    <row r="918" spans="3:4" ht="13.2">
      <c r="C918" s="166"/>
      <c r="D918" s="151"/>
    </row>
    <row r="919" spans="3:4" ht="13.2">
      <c r="C919" s="166"/>
      <c r="D919" s="151"/>
    </row>
    <row r="920" spans="3:4" ht="13.2">
      <c r="C920" s="166"/>
      <c r="D920" s="151"/>
    </row>
    <row r="921" spans="3:4" ht="13.2">
      <c r="C921" s="166"/>
      <c r="D921" s="151"/>
    </row>
    <row r="922" spans="3:4" ht="13.2">
      <c r="C922" s="166"/>
      <c r="D922" s="151"/>
    </row>
    <row r="923" spans="3:4" ht="13.2">
      <c r="C923" s="166"/>
      <c r="D923" s="151"/>
    </row>
    <row r="924" spans="3:4" ht="13.2">
      <c r="C924" s="166"/>
      <c r="D924" s="151"/>
    </row>
    <row r="925" spans="3:4" ht="13.2">
      <c r="C925" s="166"/>
      <c r="D925" s="151"/>
    </row>
    <row r="926" spans="3:4" ht="13.2">
      <c r="C926" s="166"/>
      <c r="D926" s="151"/>
    </row>
    <row r="927" spans="3:4" ht="13.2">
      <c r="C927" s="166"/>
      <c r="D927" s="151"/>
    </row>
    <row r="928" spans="3:4" ht="13.2">
      <c r="C928" s="166"/>
      <c r="D928" s="151"/>
    </row>
    <row r="929" spans="3:4" ht="13.2">
      <c r="C929" s="166"/>
      <c r="D929" s="151"/>
    </row>
    <row r="930" spans="3:4" ht="13.2">
      <c r="C930" s="166"/>
      <c r="D930" s="151"/>
    </row>
    <row r="931" spans="3:4" ht="13.2">
      <c r="C931" s="166"/>
      <c r="D931" s="151"/>
    </row>
    <row r="932" spans="3:4" ht="13.2">
      <c r="C932" s="166"/>
      <c r="D932" s="151"/>
    </row>
    <row r="933" spans="3:4" ht="13.2">
      <c r="C933" s="166"/>
      <c r="D933" s="151"/>
    </row>
    <row r="934" spans="3:4" ht="13.2">
      <c r="C934" s="166"/>
      <c r="D934" s="151"/>
    </row>
    <row r="935" spans="3:4" ht="13.2">
      <c r="C935" s="166"/>
      <c r="D935" s="151"/>
    </row>
    <row r="936" spans="3:4" ht="13.2">
      <c r="C936" s="166"/>
      <c r="D936" s="151"/>
    </row>
    <row r="937" spans="3:4" ht="13.2">
      <c r="C937" s="166"/>
      <c r="D937" s="151"/>
    </row>
    <row r="938" spans="3:4" ht="13.2">
      <c r="C938" s="166"/>
      <c r="D938" s="151"/>
    </row>
    <row r="939" spans="3:4" ht="13.2">
      <c r="C939" s="166"/>
      <c r="D939" s="151"/>
    </row>
    <row r="940" spans="3:4" ht="13.2">
      <c r="C940" s="166"/>
      <c r="D940" s="151"/>
    </row>
    <row r="941" spans="3:4" ht="13.2">
      <c r="C941" s="166"/>
      <c r="D941" s="151"/>
    </row>
    <row r="942" spans="3:4" ht="13.2">
      <c r="C942" s="166"/>
      <c r="D942" s="151"/>
    </row>
    <row r="943" spans="3:4" ht="13.2">
      <c r="C943" s="166"/>
      <c r="D943" s="151"/>
    </row>
    <row r="944" spans="3:4" ht="13.2">
      <c r="C944" s="166"/>
      <c r="D944" s="151"/>
    </row>
    <row r="945" spans="3:4" ht="13.2">
      <c r="C945" s="166"/>
      <c r="D945" s="151"/>
    </row>
    <row r="946" spans="3:4" ht="13.2">
      <c r="C946" s="166"/>
      <c r="D946" s="151"/>
    </row>
    <row r="947" spans="3:4" ht="13.2">
      <c r="C947" s="166"/>
      <c r="D947" s="151"/>
    </row>
    <row r="948" spans="3:4" ht="13.2">
      <c r="C948" s="166"/>
      <c r="D948" s="151"/>
    </row>
    <row r="949" spans="3:4" ht="13.2">
      <c r="C949" s="166"/>
      <c r="D949" s="151"/>
    </row>
    <row r="950" spans="3:4" ht="13.2">
      <c r="C950" s="166"/>
      <c r="D950" s="151"/>
    </row>
    <row r="951" spans="3:4" ht="13.2">
      <c r="C951" s="166"/>
      <c r="D951" s="151"/>
    </row>
    <row r="952" spans="3:4" ht="13.2">
      <c r="C952" s="166"/>
      <c r="D952" s="151"/>
    </row>
    <row r="953" spans="3:4" ht="13.2">
      <c r="C953" s="166"/>
      <c r="D953" s="151"/>
    </row>
    <row r="954" spans="3:4" ht="13.2">
      <c r="C954" s="166"/>
      <c r="D954" s="151"/>
    </row>
    <row r="955" spans="3:4" ht="13.2">
      <c r="C955" s="166"/>
      <c r="D955" s="151"/>
    </row>
    <row r="956" spans="3:4" ht="13.2">
      <c r="C956" s="166"/>
      <c r="D956" s="151"/>
    </row>
    <row r="957" spans="3:4" ht="13.2">
      <c r="C957" s="166"/>
      <c r="D957" s="151"/>
    </row>
    <row r="958" spans="3:4" ht="13.2">
      <c r="C958" s="166"/>
      <c r="D958" s="151"/>
    </row>
    <row r="959" spans="3:4" ht="13.2">
      <c r="C959" s="166"/>
      <c r="D959" s="151"/>
    </row>
    <row r="960" spans="3:4" ht="13.2">
      <c r="C960" s="166"/>
      <c r="D960" s="151"/>
    </row>
    <row r="961" spans="3:4" ht="13.2">
      <c r="C961" s="166"/>
      <c r="D961" s="151"/>
    </row>
    <row r="962" spans="3:4" ht="13.2">
      <c r="C962" s="166"/>
      <c r="D962" s="151"/>
    </row>
    <row r="963" spans="3:4" ht="13.2">
      <c r="C963" s="166"/>
      <c r="D963" s="151"/>
    </row>
    <row r="964" spans="3:4" ht="13.2">
      <c r="C964" s="166"/>
      <c r="D964" s="151"/>
    </row>
    <row r="965" spans="3:4" ht="13.2">
      <c r="C965" s="166"/>
      <c r="D965" s="151"/>
    </row>
    <row r="966" spans="3:4" ht="13.2">
      <c r="C966" s="166"/>
      <c r="D966" s="151"/>
    </row>
    <row r="967" spans="3:4" ht="13.2">
      <c r="C967" s="166"/>
      <c r="D967" s="151"/>
    </row>
    <row r="968" spans="3:4" ht="13.2">
      <c r="C968" s="166"/>
      <c r="D968" s="151"/>
    </row>
    <row r="969" spans="3:4" ht="13.2">
      <c r="C969" s="166"/>
      <c r="D969" s="151"/>
    </row>
    <row r="970" spans="3:4" ht="13.2">
      <c r="C970" s="166"/>
      <c r="D970" s="151"/>
    </row>
    <row r="971" spans="3:4" ht="13.2">
      <c r="C971" s="166"/>
      <c r="D971" s="151"/>
    </row>
    <row r="972" spans="3:4" ht="13.2">
      <c r="C972" s="166"/>
      <c r="D972" s="151"/>
    </row>
    <row r="973" spans="3:4" ht="13.2">
      <c r="C973" s="166"/>
      <c r="D973" s="151"/>
    </row>
    <row r="974" spans="3:4" ht="13.2">
      <c r="C974" s="166"/>
      <c r="D974" s="151"/>
    </row>
    <row r="975" spans="3:4" ht="13.2">
      <c r="C975" s="166"/>
      <c r="D975" s="151"/>
    </row>
    <row r="976" spans="3:4" ht="13.2">
      <c r="C976" s="166"/>
      <c r="D976" s="151"/>
    </row>
    <row r="977" spans="3:4" ht="13.2">
      <c r="C977" s="166"/>
      <c r="D977" s="151"/>
    </row>
    <row r="978" spans="3:4" ht="13.2">
      <c r="C978" s="166"/>
      <c r="D978" s="151"/>
    </row>
    <row r="979" spans="3:4" ht="13.2">
      <c r="C979" s="166"/>
      <c r="D979" s="151"/>
    </row>
    <row r="980" spans="3:4" ht="13.2">
      <c r="C980" s="166"/>
      <c r="D980" s="151"/>
    </row>
    <row r="981" spans="3:4" ht="13.2">
      <c r="C981" s="166"/>
      <c r="D981" s="151"/>
    </row>
    <row r="982" spans="3:4" ht="13.2">
      <c r="C982" s="166"/>
      <c r="D982" s="151"/>
    </row>
    <row r="983" spans="3:4" ht="13.2">
      <c r="C983" s="166"/>
      <c r="D983" s="151"/>
    </row>
    <row r="984" spans="3:4" ht="13.2">
      <c r="C984" s="166"/>
      <c r="D984" s="151"/>
    </row>
    <row r="985" spans="3:4" ht="13.2">
      <c r="C985" s="166"/>
      <c r="D985" s="151"/>
    </row>
    <row r="986" spans="3:4" ht="13.2">
      <c r="C986" s="166"/>
      <c r="D986" s="151"/>
    </row>
    <row r="987" spans="3:4" ht="13.2">
      <c r="C987" s="166"/>
      <c r="D987" s="151"/>
    </row>
    <row r="988" spans="3:4" ht="13.2">
      <c r="C988" s="166"/>
      <c r="D988" s="151"/>
    </row>
    <row r="989" spans="3:4" ht="13.2">
      <c r="C989" s="166"/>
      <c r="D989" s="151"/>
    </row>
    <row r="990" spans="3:4" ht="13.2">
      <c r="C990" s="166"/>
      <c r="D990" s="151"/>
    </row>
    <row r="991" spans="3:4" ht="13.2">
      <c r="C991" s="166"/>
      <c r="D991" s="151"/>
    </row>
    <row r="992" spans="3:4" ht="13.2">
      <c r="C992" s="166"/>
      <c r="D992" s="151"/>
    </row>
    <row r="993" spans="3:4" ht="13.2">
      <c r="C993" s="166"/>
      <c r="D993" s="151"/>
    </row>
    <row r="994" spans="3:4" ht="13.2">
      <c r="C994" s="166"/>
      <c r="D994" s="151"/>
    </row>
    <row r="995" spans="3:4" ht="13.2">
      <c r="C995" s="166"/>
      <c r="D995" s="151"/>
    </row>
    <row r="996" spans="3:4" ht="13.2">
      <c r="C996" s="166"/>
      <c r="D996" s="151"/>
    </row>
    <row r="997" spans="3:4" ht="13.2">
      <c r="C997" s="166"/>
      <c r="D997" s="151"/>
    </row>
    <row r="998" spans="3:4" ht="13.2">
      <c r="C998" s="166"/>
      <c r="D998" s="151"/>
    </row>
    <row r="999" spans="3:4" ht="13.2">
      <c r="C999" s="166"/>
      <c r="D999" s="151"/>
    </row>
    <row r="1000" spans="3:4" ht="13.2">
      <c r="C1000" s="166"/>
      <c r="D1000" s="151"/>
    </row>
  </sheetData>
  <mergeCells count="1">
    <mergeCell ref="A1:D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336</v>
      </c>
      <c r="C1" s="1" t="s">
        <v>352</v>
      </c>
      <c r="D1" s="1" t="s">
        <v>351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'South Croydon'!D27/3</f>
        <v>8000</v>
      </c>
      <c r="C2" s="21">
        <f>'South Croydon'!D27/3</f>
        <v>8000</v>
      </c>
      <c r="D2" s="21">
        <f>'South Croydon'!D27/3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D3" si="0">SUM(8000-B2)</f>
        <v>0</v>
      </c>
      <c r="C3" s="170">
        <f t="shared" si="0"/>
        <v>0</v>
      </c>
      <c r="D3" s="170">
        <f t="shared" si="0"/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/>
  </sheetViews>
  <sheetFormatPr defaultColWidth="14.44140625" defaultRowHeight="15.75" customHeight="1"/>
  <cols>
    <col min="2" max="2" width="15.5546875" customWidth="1"/>
    <col min="3" max="3" width="60.109375" customWidth="1"/>
    <col min="4" max="4" width="19" customWidth="1"/>
  </cols>
  <sheetData>
    <row r="1" spans="1:4" ht="15.75" customHeight="1">
      <c r="A1" s="247" t="s">
        <v>353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354</v>
      </c>
    </row>
    <row r="3" spans="1:4" ht="14.4">
      <c r="A3" s="9" t="s">
        <v>355</v>
      </c>
      <c r="B3" s="11">
        <v>8000</v>
      </c>
      <c r="C3" s="119"/>
      <c r="D3" s="19"/>
    </row>
    <row r="4" spans="1:4" ht="14.4">
      <c r="A4" s="17"/>
      <c r="B4" s="17"/>
      <c r="C4" s="120" t="s">
        <v>356</v>
      </c>
      <c r="D4" s="11">
        <v>70</v>
      </c>
    </row>
    <row r="5" spans="1:4" ht="14.4">
      <c r="A5" s="17"/>
      <c r="B5" s="17"/>
      <c r="C5" s="120" t="s">
        <v>357</v>
      </c>
      <c r="D5" s="11">
        <v>500</v>
      </c>
    </row>
    <row r="6" spans="1:4" ht="14.4">
      <c r="A6" s="17"/>
      <c r="B6" s="17"/>
      <c r="C6" s="93" t="s">
        <v>358</v>
      </c>
      <c r="D6" s="11">
        <v>345</v>
      </c>
    </row>
    <row r="7" spans="1:4" ht="14.4">
      <c r="A7" s="17"/>
      <c r="B7" s="17"/>
      <c r="C7" s="120" t="s">
        <v>359</v>
      </c>
      <c r="D7" s="11">
        <v>58.99</v>
      </c>
    </row>
    <row r="8" spans="1:4" ht="14.4">
      <c r="A8" s="17"/>
      <c r="B8" s="17"/>
      <c r="C8" s="120" t="s">
        <v>360</v>
      </c>
      <c r="D8" s="11">
        <v>200</v>
      </c>
    </row>
    <row r="9" spans="1:4" ht="14.4">
      <c r="A9" s="17"/>
      <c r="B9" s="17"/>
      <c r="C9" s="120" t="s">
        <v>361</v>
      </c>
      <c r="D9" s="11">
        <v>1500</v>
      </c>
    </row>
    <row r="10" spans="1:4" ht="14.4">
      <c r="A10" s="17"/>
      <c r="B10" s="17"/>
      <c r="C10" s="120" t="s">
        <v>362</v>
      </c>
      <c r="D10" s="11">
        <v>3000</v>
      </c>
    </row>
    <row r="11" spans="1:4" ht="14.4">
      <c r="A11" s="17"/>
      <c r="B11" s="17"/>
      <c r="C11" s="123" t="s">
        <v>363</v>
      </c>
      <c r="D11" s="38">
        <v>1000</v>
      </c>
    </row>
    <row r="12" spans="1:4" ht="14.4">
      <c r="A12" s="36" t="s">
        <v>364</v>
      </c>
      <c r="B12" s="57">
        <v>8000</v>
      </c>
      <c r="C12" s="123" t="s">
        <v>16</v>
      </c>
      <c r="D12" s="38">
        <v>4000</v>
      </c>
    </row>
    <row r="13" spans="1:4" ht="14.4">
      <c r="A13" s="43"/>
      <c r="B13" s="43"/>
      <c r="C13" s="123" t="s">
        <v>365</v>
      </c>
      <c r="D13" s="38">
        <v>350</v>
      </c>
    </row>
    <row r="14" spans="1:4" ht="14.4">
      <c r="A14" s="43"/>
      <c r="B14" s="43"/>
      <c r="C14" s="178" t="s">
        <v>64</v>
      </c>
      <c r="D14" s="38">
        <v>3000</v>
      </c>
    </row>
    <row r="15" spans="1:4" ht="14.4">
      <c r="A15" s="43"/>
      <c r="B15" s="43"/>
      <c r="C15" s="123" t="s">
        <v>366</v>
      </c>
      <c r="D15" s="38">
        <v>4000</v>
      </c>
    </row>
    <row r="16" spans="1:4" ht="14.4">
      <c r="A16" s="43"/>
      <c r="B16" s="43"/>
      <c r="C16" s="123" t="s">
        <v>367</v>
      </c>
      <c r="D16" s="38">
        <v>1000</v>
      </c>
    </row>
    <row r="17" spans="1:4" ht="14.4">
      <c r="A17" s="43"/>
      <c r="B17" s="43"/>
      <c r="C17" s="123" t="s">
        <v>368</v>
      </c>
      <c r="D17" s="38">
        <v>4736.01</v>
      </c>
    </row>
    <row r="18" spans="1:4" ht="14.4">
      <c r="A18" s="43"/>
      <c r="B18" s="43"/>
      <c r="C18" s="121"/>
      <c r="D18" s="45"/>
    </row>
    <row r="19" spans="1:4" ht="14.4">
      <c r="A19" s="43"/>
      <c r="B19" s="43"/>
      <c r="C19" s="121"/>
      <c r="D19" s="45"/>
    </row>
    <row r="20" spans="1:4" ht="14.4">
      <c r="A20" s="52" t="s">
        <v>369</v>
      </c>
      <c r="B20" s="128">
        <v>8000</v>
      </c>
      <c r="C20" s="124"/>
      <c r="D20" s="59"/>
    </row>
    <row r="21" spans="1:4" ht="14.4">
      <c r="A21" s="58"/>
      <c r="B21" s="58"/>
      <c r="C21" s="124"/>
      <c r="D21" s="59"/>
    </row>
    <row r="22" spans="1:4" ht="14.4">
      <c r="A22" s="58"/>
      <c r="B22" s="58"/>
      <c r="C22" s="124"/>
      <c r="D22" s="59"/>
    </row>
    <row r="23" spans="1:4" ht="14.4">
      <c r="A23" s="58"/>
      <c r="B23" s="58"/>
      <c r="C23" s="124"/>
      <c r="D23" s="59"/>
    </row>
    <row r="24" spans="1:4" ht="14.4">
      <c r="A24" s="58"/>
      <c r="B24" s="58"/>
      <c r="C24" s="124"/>
      <c r="D24" s="59"/>
    </row>
    <row r="25" spans="1:4" ht="14.4">
      <c r="A25" s="58"/>
      <c r="B25" s="58"/>
      <c r="C25" s="124"/>
      <c r="D25" s="59"/>
    </row>
    <row r="26" spans="1:4" ht="14.4">
      <c r="A26" s="58"/>
      <c r="B26" s="58"/>
      <c r="C26" s="124"/>
      <c r="D26" s="59"/>
    </row>
    <row r="27" spans="1:4" ht="14.4">
      <c r="A27" s="22" t="s">
        <v>267</v>
      </c>
      <c r="B27" s="30">
        <f>SUM(B3:B26)</f>
        <v>24000</v>
      </c>
      <c r="C27" s="24" t="s">
        <v>14</v>
      </c>
      <c r="D27" s="26">
        <f>SUM(D4:D26)</f>
        <v>23760</v>
      </c>
    </row>
    <row r="28" spans="1:4" ht="18">
      <c r="A28" s="28"/>
      <c r="B28" s="30"/>
      <c r="C28" s="32" t="s">
        <v>22</v>
      </c>
      <c r="D28" s="34">
        <f>B27-D27</f>
        <v>240</v>
      </c>
    </row>
    <row r="29" spans="1:4" ht="14.4">
      <c r="A29" s="69"/>
      <c r="B29" s="69"/>
      <c r="C29" s="165"/>
      <c r="D29" s="117"/>
    </row>
    <row r="30" spans="1:4" ht="14.4">
      <c r="A30" s="69"/>
      <c r="B30" s="69"/>
      <c r="C30" s="165"/>
      <c r="D30" s="67"/>
    </row>
    <row r="31" spans="1:4" ht="14.4">
      <c r="A31" s="69"/>
      <c r="B31" s="69"/>
      <c r="C31" s="165"/>
      <c r="D31" s="67"/>
    </row>
    <row r="32" spans="1:4" ht="14.4">
      <c r="A32" s="69"/>
      <c r="B32" s="69"/>
      <c r="C32" s="165"/>
      <c r="D32" s="67"/>
    </row>
    <row r="33" spans="1:4" ht="14.4">
      <c r="A33" s="69"/>
      <c r="B33" s="69"/>
      <c r="C33" s="165"/>
      <c r="D33" s="67"/>
    </row>
    <row r="34" spans="1:4" ht="13.2">
      <c r="C34" s="166"/>
      <c r="D34" s="70"/>
    </row>
    <row r="35" spans="1:4" ht="13.2">
      <c r="C35" s="166"/>
      <c r="D35" s="70"/>
    </row>
    <row r="36" spans="1:4" ht="13.2">
      <c r="C36" s="166"/>
      <c r="D36" s="70"/>
    </row>
    <row r="37" spans="1:4" ht="13.2">
      <c r="C37" s="166"/>
      <c r="D37" s="70"/>
    </row>
    <row r="38" spans="1:4" ht="13.2">
      <c r="C38" s="166"/>
      <c r="D38" s="70"/>
    </row>
    <row r="39" spans="1:4" ht="13.2">
      <c r="C39" s="166"/>
      <c r="D39" s="70"/>
    </row>
    <row r="40" spans="1:4" ht="13.2">
      <c r="C40" s="166"/>
      <c r="D40" s="70"/>
    </row>
    <row r="41" spans="1:4" ht="13.2">
      <c r="C41" s="166"/>
      <c r="D41" s="70"/>
    </row>
    <row r="42" spans="1:4" ht="13.2">
      <c r="C42" s="166"/>
      <c r="D42" s="70"/>
    </row>
    <row r="43" spans="1:4" ht="13.2">
      <c r="C43" s="166"/>
      <c r="D43" s="70"/>
    </row>
    <row r="44" spans="1:4" ht="13.2">
      <c r="C44" s="166"/>
      <c r="D44" s="70"/>
    </row>
    <row r="45" spans="1:4" ht="13.2">
      <c r="C45" s="166"/>
      <c r="D45" s="70"/>
    </row>
    <row r="46" spans="1:4" ht="13.2">
      <c r="C46" s="166"/>
      <c r="D46" s="70"/>
    </row>
    <row r="47" spans="1:4" ht="13.2">
      <c r="C47" s="166"/>
      <c r="D47" s="70"/>
    </row>
    <row r="48" spans="1:4" ht="13.2">
      <c r="C48" s="166"/>
      <c r="D48" s="70"/>
    </row>
    <row r="49" spans="3:4" ht="13.2">
      <c r="C49" s="166"/>
      <c r="D49" s="70"/>
    </row>
    <row r="50" spans="3:4" ht="13.2">
      <c r="C50" s="166"/>
      <c r="D50" s="70"/>
    </row>
    <row r="51" spans="3:4" ht="13.2">
      <c r="C51" s="166"/>
      <c r="D51" s="70"/>
    </row>
    <row r="52" spans="3:4" ht="13.2">
      <c r="C52" s="166"/>
      <c r="D52" s="70"/>
    </row>
    <row r="53" spans="3:4" ht="13.2">
      <c r="C53" s="166"/>
      <c r="D53" s="70"/>
    </row>
    <row r="54" spans="3:4" ht="13.2">
      <c r="C54" s="166"/>
      <c r="D54" s="70"/>
    </row>
    <row r="55" spans="3:4" ht="13.2">
      <c r="C55" s="166"/>
      <c r="D55" s="70"/>
    </row>
    <row r="56" spans="3:4" ht="13.2">
      <c r="C56" s="166"/>
      <c r="D56" s="70"/>
    </row>
    <row r="57" spans="3:4" ht="13.2">
      <c r="C57" s="166"/>
      <c r="D57" s="70"/>
    </row>
    <row r="58" spans="3:4" ht="13.2">
      <c r="C58" s="166"/>
      <c r="D58" s="70"/>
    </row>
    <row r="59" spans="3:4" ht="13.2">
      <c r="C59" s="166"/>
      <c r="D59" s="70"/>
    </row>
    <row r="60" spans="3:4" ht="13.2">
      <c r="C60" s="166"/>
      <c r="D60" s="70"/>
    </row>
    <row r="61" spans="3:4" ht="13.2">
      <c r="C61" s="166"/>
      <c r="D61" s="70"/>
    </row>
    <row r="62" spans="3:4" ht="13.2">
      <c r="C62" s="166"/>
      <c r="D62" s="70"/>
    </row>
    <row r="63" spans="3:4" ht="13.2">
      <c r="C63" s="166"/>
      <c r="D63" s="70"/>
    </row>
    <row r="64" spans="3:4" ht="13.2">
      <c r="C64" s="166"/>
      <c r="D64" s="70"/>
    </row>
    <row r="65" spans="3:4" ht="13.2">
      <c r="C65" s="166"/>
      <c r="D65" s="70"/>
    </row>
    <row r="66" spans="3:4" ht="13.2">
      <c r="C66" s="166"/>
      <c r="D66" s="70"/>
    </row>
    <row r="67" spans="3:4" ht="13.2">
      <c r="C67" s="166"/>
      <c r="D67" s="70"/>
    </row>
    <row r="68" spans="3:4" ht="13.2">
      <c r="C68" s="166"/>
      <c r="D68" s="70"/>
    </row>
    <row r="69" spans="3:4" ht="13.2">
      <c r="C69" s="166"/>
      <c r="D69" s="70"/>
    </row>
    <row r="70" spans="3:4" ht="13.2">
      <c r="C70" s="166"/>
      <c r="D70" s="70"/>
    </row>
    <row r="71" spans="3:4" ht="13.2">
      <c r="C71" s="166"/>
      <c r="D71" s="70"/>
    </row>
    <row r="72" spans="3:4" ht="13.2">
      <c r="C72" s="166"/>
      <c r="D72" s="70"/>
    </row>
    <row r="73" spans="3:4" ht="13.2">
      <c r="C73" s="166"/>
      <c r="D73" s="70"/>
    </row>
    <row r="74" spans="3:4" ht="13.2">
      <c r="C74" s="166"/>
      <c r="D74" s="70"/>
    </row>
    <row r="75" spans="3:4" ht="13.2">
      <c r="C75" s="166"/>
      <c r="D75" s="70"/>
    </row>
    <row r="76" spans="3:4" ht="13.2">
      <c r="C76" s="166"/>
      <c r="D76" s="70"/>
    </row>
    <row r="77" spans="3:4" ht="13.2">
      <c r="C77" s="166"/>
      <c r="D77" s="70"/>
    </row>
    <row r="78" spans="3:4" ht="13.2">
      <c r="C78" s="166"/>
      <c r="D78" s="70"/>
    </row>
    <row r="79" spans="3:4" ht="13.2">
      <c r="C79" s="166"/>
      <c r="D79" s="70"/>
    </row>
    <row r="80" spans="3:4" ht="13.2">
      <c r="C80" s="166"/>
      <c r="D80" s="70"/>
    </row>
    <row r="81" spans="3:4" ht="13.2">
      <c r="C81" s="166"/>
      <c r="D81" s="70"/>
    </row>
    <row r="82" spans="3:4" ht="13.2">
      <c r="C82" s="166"/>
      <c r="D82" s="70"/>
    </row>
    <row r="83" spans="3:4" ht="13.2">
      <c r="C83" s="166"/>
      <c r="D83" s="70"/>
    </row>
    <row r="84" spans="3:4" ht="13.2">
      <c r="C84" s="166"/>
      <c r="D84" s="70"/>
    </row>
    <row r="85" spans="3:4" ht="13.2">
      <c r="C85" s="166"/>
      <c r="D85" s="70"/>
    </row>
    <row r="86" spans="3:4" ht="13.2">
      <c r="C86" s="166"/>
      <c r="D86" s="70"/>
    </row>
    <row r="87" spans="3:4" ht="13.2">
      <c r="C87" s="166"/>
      <c r="D87" s="70"/>
    </row>
    <row r="88" spans="3:4" ht="13.2">
      <c r="C88" s="166"/>
      <c r="D88" s="70"/>
    </row>
    <row r="89" spans="3:4" ht="13.2">
      <c r="C89" s="166"/>
      <c r="D89" s="70"/>
    </row>
    <row r="90" spans="3:4" ht="13.2">
      <c r="C90" s="166"/>
      <c r="D90" s="70"/>
    </row>
    <row r="91" spans="3:4" ht="13.2">
      <c r="C91" s="166"/>
      <c r="D91" s="70"/>
    </row>
    <row r="92" spans="3:4" ht="13.2">
      <c r="C92" s="166"/>
      <c r="D92" s="70"/>
    </row>
    <row r="93" spans="3:4" ht="13.2">
      <c r="C93" s="166"/>
      <c r="D93" s="70"/>
    </row>
    <row r="94" spans="3:4" ht="13.2">
      <c r="C94" s="166"/>
      <c r="D94" s="70"/>
    </row>
    <row r="95" spans="3:4" ht="13.2">
      <c r="C95" s="166"/>
      <c r="D95" s="70"/>
    </row>
    <row r="96" spans="3:4" ht="13.2">
      <c r="C96" s="166"/>
      <c r="D96" s="70"/>
    </row>
    <row r="97" spans="3:4" ht="13.2">
      <c r="C97" s="166"/>
      <c r="D97" s="70"/>
    </row>
    <row r="98" spans="3:4" ht="13.2">
      <c r="C98" s="166"/>
      <c r="D98" s="70"/>
    </row>
    <row r="99" spans="3:4" ht="13.2">
      <c r="C99" s="166"/>
      <c r="D99" s="70"/>
    </row>
    <row r="100" spans="3:4" ht="13.2">
      <c r="C100" s="166"/>
      <c r="D100" s="70"/>
    </row>
    <row r="101" spans="3:4" ht="13.2">
      <c r="C101" s="166"/>
      <c r="D101" s="70"/>
    </row>
    <row r="102" spans="3:4" ht="13.2">
      <c r="C102" s="166"/>
      <c r="D102" s="70"/>
    </row>
    <row r="103" spans="3:4" ht="13.2">
      <c r="C103" s="166"/>
      <c r="D103" s="70"/>
    </row>
    <row r="104" spans="3:4" ht="13.2">
      <c r="C104" s="166"/>
      <c r="D104" s="70"/>
    </row>
    <row r="105" spans="3:4" ht="13.2">
      <c r="C105" s="166"/>
      <c r="D105" s="70"/>
    </row>
    <row r="106" spans="3:4" ht="13.2">
      <c r="C106" s="166"/>
      <c r="D106" s="70"/>
    </row>
    <row r="107" spans="3:4" ht="13.2">
      <c r="C107" s="166"/>
      <c r="D107" s="70"/>
    </row>
    <row r="108" spans="3:4" ht="13.2">
      <c r="C108" s="166"/>
      <c r="D108" s="70"/>
    </row>
    <row r="109" spans="3:4" ht="13.2">
      <c r="C109" s="166"/>
      <c r="D109" s="70"/>
    </row>
    <row r="110" spans="3:4" ht="13.2">
      <c r="C110" s="166"/>
      <c r="D110" s="70"/>
    </row>
    <row r="111" spans="3:4" ht="13.2">
      <c r="C111" s="166"/>
      <c r="D111" s="70"/>
    </row>
    <row r="112" spans="3:4" ht="13.2">
      <c r="C112" s="166"/>
      <c r="D112" s="70"/>
    </row>
    <row r="113" spans="3:4" ht="13.2">
      <c r="C113" s="166"/>
      <c r="D113" s="70"/>
    </row>
    <row r="114" spans="3:4" ht="13.2">
      <c r="C114" s="166"/>
      <c r="D114" s="70"/>
    </row>
    <row r="115" spans="3:4" ht="13.2">
      <c r="C115" s="166"/>
      <c r="D115" s="70"/>
    </row>
    <row r="116" spans="3:4" ht="13.2">
      <c r="C116" s="166"/>
      <c r="D116" s="70"/>
    </row>
    <row r="117" spans="3:4" ht="13.2">
      <c r="C117" s="166"/>
      <c r="D117" s="70"/>
    </row>
    <row r="118" spans="3:4" ht="13.2">
      <c r="C118" s="166"/>
      <c r="D118" s="70"/>
    </row>
    <row r="119" spans="3:4" ht="13.2">
      <c r="C119" s="166"/>
      <c r="D119" s="70"/>
    </row>
    <row r="120" spans="3:4" ht="13.2">
      <c r="C120" s="166"/>
      <c r="D120" s="70"/>
    </row>
    <row r="121" spans="3:4" ht="13.2">
      <c r="C121" s="166"/>
      <c r="D121" s="70"/>
    </row>
    <row r="122" spans="3:4" ht="13.2">
      <c r="C122" s="166"/>
      <c r="D122" s="70"/>
    </row>
    <row r="123" spans="3:4" ht="13.2">
      <c r="C123" s="166"/>
      <c r="D123" s="70"/>
    </row>
    <row r="124" spans="3:4" ht="13.2">
      <c r="C124" s="166"/>
      <c r="D124" s="70"/>
    </row>
    <row r="125" spans="3:4" ht="13.2">
      <c r="C125" s="166"/>
      <c r="D125" s="70"/>
    </row>
    <row r="126" spans="3:4" ht="13.2">
      <c r="C126" s="166"/>
      <c r="D126" s="70"/>
    </row>
    <row r="127" spans="3:4" ht="13.2">
      <c r="C127" s="166"/>
      <c r="D127" s="70"/>
    </row>
    <row r="128" spans="3:4" ht="13.2">
      <c r="C128" s="166"/>
      <c r="D128" s="70"/>
    </row>
    <row r="129" spans="3:4" ht="13.2">
      <c r="C129" s="166"/>
      <c r="D129" s="70"/>
    </row>
    <row r="130" spans="3:4" ht="13.2">
      <c r="C130" s="166"/>
      <c r="D130" s="70"/>
    </row>
    <row r="131" spans="3:4" ht="13.2">
      <c r="C131" s="166"/>
      <c r="D131" s="70"/>
    </row>
    <row r="132" spans="3:4" ht="13.2">
      <c r="C132" s="166"/>
      <c r="D132" s="70"/>
    </row>
    <row r="133" spans="3:4" ht="13.2">
      <c r="C133" s="166"/>
      <c r="D133" s="70"/>
    </row>
    <row r="134" spans="3:4" ht="13.2">
      <c r="C134" s="166"/>
      <c r="D134" s="70"/>
    </row>
    <row r="135" spans="3:4" ht="13.2">
      <c r="C135" s="166"/>
      <c r="D135" s="70"/>
    </row>
    <row r="136" spans="3:4" ht="13.2">
      <c r="C136" s="166"/>
      <c r="D136" s="70"/>
    </row>
    <row r="137" spans="3:4" ht="13.2">
      <c r="C137" s="166"/>
      <c r="D137" s="70"/>
    </row>
    <row r="138" spans="3:4" ht="13.2">
      <c r="C138" s="166"/>
      <c r="D138" s="70"/>
    </row>
    <row r="139" spans="3:4" ht="13.2">
      <c r="C139" s="166"/>
      <c r="D139" s="70"/>
    </row>
    <row r="140" spans="3:4" ht="13.2">
      <c r="C140" s="166"/>
      <c r="D140" s="70"/>
    </row>
    <row r="141" spans="3:4" ht="13.2">
      <c r="C141" s="166"/>
      <c r="D141" s="70"/>
    </row>
    <row r="142" spans="3:4" ht="13.2">
      <c r="C142" s="166"/>
      <c r="D142" s="70"/>
    </row>
    <row r="143" spans="3:4" ht="13.2">
      <c r="C143" s="166"/>
      <c r="D143" s="70"/>
    </row>
    <row r="144" spans="3:4" ht="13.2">
      <c r="C144" s="166"/>
      <c r="D144" s="70"/>
    </row>
    <row r="145" spans="3:4" ht="13.2">
      <c r="C145" s="166"/>
      <c r="D145" s="70"/>
    </row>
    <row r="146" spans="3:4" ht="13.2">
      <c r="C146" s="166"/>
      <c r="D146" s="70"/>
    </row>
    <row r="147" spans="3:4" ht="13.2">
      <c r="C147" s="166"/>
      <c r="D147" s="70"/>
    </row>
    <row r="148" spans="3:4" ht="13.2">
      <c r="C148" s="166"/>
      <c r="D148" s="70"/>
    </row>
    <row r="149" spans="3:4" ht="13.2">
      <c r="C149" s="166"/>
      <c r="D149" s="70"/>
    </row>
    <row r="150" spans="3:4" ht="13.2">
      <c r="C150" s="166"/>
      <c r="D150" s="70"/>
    </row>
    <row r="151" spans="3:4" ht="13.2">
      <c r="C151" s="166"/>
      <c r="D151" s="70"/>
    </row>
    <row r="152" spans="3:4" ht="13.2">
      <c r="C152" s="166"/>
      <c r="D152" s="70"/>
    </row>
    <row r="153" spans="3:4" ht="13.2">
      <c r="C153" s="166"/>
      <c r="D153" s="70"/>
    </row>
    <row r="154" spans="3:4" ht="13.2">
      <c r="C154" s="166"/>
      <c r="D154" s="70"/>
    </row>
    <row r="155" spans="3:4" ht="13.2">
      <c r="C155" s="166"/>
      <c r="D155" s="70"/>
    </row>
    <row r="156" spans="3:4" ht="13.2">
      <c r="C156" s="166"/>
      <c r="D156" s="70"/>
    </row>
    <row r="157" spans="3:4" ht="13.2">
      <c r="C157" s="166"/>
      <c r="D157" s="70"/>
    </row>
    <row r="158" spans="3:4" ht="13.2">
      <c r="C158" s="166"/>
      <c r="D158" s="70"/>
    </row>
    <row r="159" spans="3:4" ht="13.2">
      <c r="C159" s="166"/>
      <c r="D159" s="70"/>
    </row>
    <row r="160" spans="3:4" ht="13.2">
      <c r="C160" s="166"/>
      <c r="D160" s="70"/>
    </row>
    <row r="161" spans="3:4" ht="13.2">
      <c r="C161" s="166"/>
      <c r="D161" s="70"/>
    </row>
    <row r="162" spans="3:4" ht="13.2">
      <c r="C162" s="166"/>
      <c r="D162" s="70"/>
    </row>
    <row r="163" spans="3:4" ht="13.2">
      <c r="C163" s="166"/>
      <c r="D163" s="70"/>
    </row>
    <row r="164" spans="3:4" ht="13.2">
      <c r="C164" s="166"/>
      <c r="D164" s="70"/>
    </row>
    <row r="165" spans="3:4" ht="13.2">
      <c r="C165" s="166"/>
      <c r="D165" s="70"/>
    </row>
    <row r="166" spans="3:4" ht="13.2">
      <c r="C166" s="166"/>
      <c r="D166" s="70"/>
    </row>
    <row r="167" spans="3:4" ht="13.2">
      <c r="C167" s="166"/>
      <c r="D167" s="70"/>
    </row>
    <row r="168" spans="3:4" ht="13.2">
      <c r="C168" s="166"/>
      <c r="D168" s="70"/>
    </row>
    <row r="169" spans="3:4" ht="13.2">
      <c r="C169" s="166"/>
      <c r="D169" s="70"/>
    </row>
    <row r="170" spans="3:4" ht="13.2">
      <c r="C170" s="166"/>
      <c r="D170" s="70"/>
    </row>
    <row r="171" spans="3:4" ht="13.2">
      <c r="C171" s="166"/>
      <c r="D171" s="70"/>
    </row>
    <row r="172" spans="3:4" ht="13.2">
      <c r="C172" s="166"/>
      <c r="D172" s="70"/>
    </row>
    <row r="173" spans="3:4" ht="13.2">
      <c r="C173" s="166"/>
      <c r="D173" s="70"/>
    </row>
    <row r="174" spans="3:4" ht="13.2">
      <c r="C174" s="166"/>
      <c r="D174" s="70"/>
    </row>
    <row r="175" spans="3:4" ht="13.2">
      <c r="C175" s="166"/>
      <c r="D175" s="70"/>
    </row>
    <row r="176" spans="3:4" ht="13.2">
      <c r="C176" s="166"/>
      <c r="D176" s="70"/>
    </row>
    <row r="177" spans="3:4" ht="13.2">
      <c r="C177" s="166"/>
      <c r="D177" s="70"/>
    </row>
    <row r="178" spans="3:4" ht="13.2">
      <c r="C178" s="166"/>
      <c r="D178" s="70"/>
    </row>
    <row r="179" spans="3:4" ht="13.2">
      <c r="C179" s="166"/>
      <c r="D179" s="70"/>
    </row>
    <row r="180" spans="3:4" ht="13.2">
      <c r="C180" s="166"/>
      <c r="D180" s="70"/>
    </row>
    <row r="181" spans="3:4" ht="13.2">
      <c r="C181" s="166"/>
      <c r="D181" s="70"/>
    </row>
    <row r="182" spans="3:4" ht="13.2">
      <c r="C182" s="166"/>
      <c r="D182" s="70"/>
    </row>
    <row r="183" spans="3:4" ht="13.2">
      <c r="C183" s="166"/>
      <c r="D183" s="70"/>
    </row>
    <row r="184" spans="3:4" ht="13.2">
      <c r="C184" s="166"/>
      <c r="D184" s="70"/>
    </row>
    <row r="185" spans="3:4" ht="13.2">
      <c r="C185" s="166"/>
      <c r="D185" s="70"/>
    </row>
    <row r="186" spans="3:4" ht="13.2">
      <c r="C186" s="166"/>
      <c r="D186" s="70"/>
    </row>
    <row r="187" spans="3:4" ht="13.2">
      <c r="C187" s="166"/>
      <c r="D187" s="70"/>
    </row>
    <row r="188" spans="3:4" ht="13.2">
      <c r="C188" s="166"/>
      <c r="D188" s="70"/>
    </row>
    <row r="189" spans="3:4" ht="13.2">
      <c r="C189" s="166"/>
      <c r="D189" s="70"/>
    </row>
    <row r="190" spans="3:4" ht="13.2">
      <c r="C190" s="166"/>
      <c r="D190" s="70"/>
    </row>
    <row r="191" spans="3:4" ht="13.2">
      <c r="C191" s="166"/>
      <c r="D191" s="70"/>
    </row>
    <row r="192" spans="3:4" ht="13.2">
      <c r="C192" s="166"/>
      <c r="D192" s="70"/>
    </row>
    <row r="193" spans="3:4" ht="13.2">
      <c r="C193" s="166"/>
      <c r="D193" s="70"/>
    </row>
    <row r="194" spans="3:4" ht="13.2">
      <c r="C194" s="166"/>
      <c r="D194" s="70"/>
    </row>
    <row r="195" spans="3:4" ht="13.2">
      <c r="C195" s="166"/>
      <c r="D195" s="70"/>
    </row>
    <row r="196" spans="3:4" ht="13.2">
      <c r="C196" s="166"/>
      <c r="D196" s="70"/>
    </row>
    <row r="197" spans="3:4" ht="13.2">
      <c r="C197" s="166"/>
      <c r="D197" s="70"/>
    </row>
    <row r="198" spans="3:4" ht="13.2">
      <c r="C198" s="166"/>
      <c r="D198" s="70"/>
    </row>
    <row r="199" spans="3:4" ht="13.2">
      <c r="C199" s="166"/>
      <c r="D199" s="70"/>
    </row>
    <row r="200" spans="3:4" ht="13.2">
      <c r="C200" s="166"/>
      <c r="D200" s="70"/>
    </row>
    <row r="201" spans="3:4" ht="13.2">
      <c r="C201" s="166"/>
      <c r="D201" s="70"/>
    </row>
    <row r="202" spans="3:4" ht="13.2">
      <c r="C202" s="166"/>
      <c r="D202" s="70"/>
    </row>
    <row r="203" spans="3:4" ht="13.2">
      <c r="C203" s="166"/>
      <c r="D203" s="70"/>
    </row>
    <row r="204" spans="3:4" ht="13.2">
      <c r="C204" s="166"/>
      <c r="D204" s="70"/>
    </row>
    <row r="205" spans="3:4" ht="13.2">
      <c r="C205" s="166"/>
      <c r="D205" s="70"/>
    </row>
    <row r="206" spans="3:4" ht="13.2">
      <c r="C206" s="166"/>
      <c r="D206" s="70"/>
    </row>
    <row r="207" spans="3:4" ht="13.2">
      <c r="C207" s="166"/>
      <c r="D207" s="70"/>
    </row>
    <row r="208" spans="3:4" ht="13.2">
      <c r="C208" s="166"/>
      <c r="D208" s="70"/>
    </row>
    <row r="209" spans="3:4" ht="13.2">
      <c r="C209" s="166"/>
      <c r="D209" s="70"/>
    </row>
    <row r="210" spans="3:4" ht="13.2">
      <c r="C210" s="166"/>
      <c r="D210" s="70"/>
    </row>
    <row r="211" spans="3:4" ht="13.2">
      <c r="C211" s="166"/>
      <c r="D211" s="70"/>
    </row>
    <row r="212" spans="3:4" ht="13.2">
      <c r="C212" s="166"/>
      <c r="D212" s="70"/>
    </row>
    <row r="213" spans="3:4" ht="13.2">
      <c r="C213" s="166"/>
      <c r="D213" s="70"/>
    </row>
    <row r="214" spans="3:4" ht="13.2">
      <c r="C214" s="166"/>
      <c r="D214" s="70"/>
    </row>
    <row r="215" spans="3:4" ht="13.2">
      <c r="C215" s="166"/>
      <c r="D215" s="70"/>
    </row>
    <row r="216" spans="3:4" ht="13.2">
      <c r="C216" s="166"/>
      <c r="D216" s="70"/>
    </row>
    <row r="217" spans="3:4" ht="13.2">
      <c r="C217" s="166"/>
      <c r="D217" s="70"/>
    </row>
    <row r="218" spans="3:4" ht="13.2">
      <c r="C218" s="166"/>
      <c r="D218" s="70"/>
    </row>
    <row r="219" spans="3:4" ht="13.2">
      <c r="C219" s="166"/>
      <c r="D219" s="70"/>
    </row>
    <row r="220" spans="3:4" ht="13.2">
      <c r="C220" s="166"/>
      <c r="D220" s="70"/>
    </row>
    <row r="221" spans="3:4" ht="13.2">
      <c r="C221" s="166"/>
      <c r="D221" s="70"/>
    </row>
    <row r="222" spans="3:4" ht="13.2">
      <c r="C222" s="166"/>
      <c r="D222" s="70"/>
    </row>
    <row r="223" spans="3:4" ht="13.2">
      <c r="C223" s="166"/>
      <c r="D223" s="70"/>
    </row>
    <row r="224" spans="3:4" ht="13.2">
      <c r="C224" s="166"/>
      <c r="D224" s="70"/>
    </row>
    <row r="225" spans="3:4" ht="13.2">
      <c r="C225" s="166"/>
      <c r="D225" s="70"/>
    </row>
    <row r="226" spans="3:4" ht="13.2">
      <c r="C226" s="166"/>
      <c r="D226" s="70"/>
    </row>
    <row r="227" spans="3:4" ht="13.2">
      <c r="C227" s="166"/>
      <c r="D227" s="70"/>
    </row>
    <row r="228" spans="3:4" ht="13.2">
      <c r="C228" s="166"/>
      <c r="D228" s="70"/>
    </row>
    <row r="229" spans="3:4" ht="13.2">
      <c r="C229" s="166"/>
      <c r="D229" s="70"/>
    </row>
    <row r="230" spans="3:4" ht="13.2">
      <c r="C230" s="166"/>
      <c r="D230" s="70"/>
    </row>
    <row r="231" spans="3:4" ht="13.2">
      <c r="C231" s="166"/>
      <c r="D231" s="70"/>
    </row>
    <row r="232" spans="3:4" ht="13.2">
      <c r="C232" s="166"/>
      <c r="D232" s="70"/>
    </row>
    <row r="233" spans="3:4" ht="13.2">
      <c r="C233" s="166"/>
      <c r="D233" s="70"/>
    </row>
    <row r="234" spans="3:4" ht="13.2">
      <c r="C234" s="166"/>
      <c r="D234" s="70"/>
    </row>
    <row r="235" spans="3:4" ht="13.2">
      <c r="C235" s="166"/>
      <c r="D235" s="70"/>
    </row>
    <row r="236" spans="3:4" ht="13.2">
      <c r="C236" s="166"/>
      <c r="D236" s="70"/>
    </row>
    <row r="237" spans="3:4" ht="13.2">
      <c r="C237" s="166"/>
      <c r="D237" s="70"/>
    </row>
    <row r="238" spans="3:4" ht="13.2">
      <c r="C238" s="166"/>
      <c r="D238" s="70"/>
    </row>
    <row r="239" spans="3:4" ht="13.2">
      <c r="C239" s="166"/>
      <c r="D239" s="70"/>
    </row>
    <row r="240" spans="3:4" ht="13.2">
      <c r="C240" s="166"/>
      <c r="D240" s="70"/>
    </row>
    <row r="241" spans="3:4" ht="13.2">
      <c r="C241" s="166"/>
      <c r="D241" s="70"/>
    </row>
    <row r="242" spans="3:4" ht="13.2">
      <c r="C242" s="166"/>
      <c r="D242" s="70"/>
    </row>
    <row r="243" spans="3:4" ht="13.2">
      <c r="C243" s="166"/>
      <c r="D243" s="70"/>
    </row>
    <row r="244" spans="3:4" ht="13.2">
      <c r="C244" s="166"/>
      <c r="D244" s="70"/>
    </row>
    <row r="245" spans="3:4" ht="13.2">
      <c r="C245" s="166"/>
      <c r="D245" s="70"/>
    </row>
    <row r="246" spans="3:4" ht="13.2">
      <c r="C246" s="166"/>
      <c r="D246" s="70"/>
    </row>
    <row r="247" spans="3:4" ht="13.2">
      <c r="C247" s="166"/>
      <c r="D247" s="70"/>
    </row>
    <row r="248" spans="3:4" ht="13.2">
      <c r="C248" s="166"/>
      <c r="D248" s="70"/>
    </row>
    <row r="249" spans="3:4" ht="13.2">
      <c r="C249" s="166"/>
      <c r="D249" s="70"/>
    </row>
    <row r="250" spans="3:4" ht="13.2">
      <c r="C250" s="166"/>
      <c r="D250" s="70"/>
    </row>
    <row r="251" spans="3:4" ht="13.2">
      <c r="C251" s="166"/>
      <c r="D251" s="70"/>
    </row>
    <row r="252" spans="3:4" ht="13.2">
      <c r="C252" s="166"/>
      <c r="D252" s="70"/>
    </row>
    <row r="253" spans="3:4" ht="13.2">
      <c r="C253" s="166"/>
      <c r="D253" s="70"/>
    </row>
    <row r="254" spans="3:4" ht="13.2">
      <c r="C254" s="166"/>
      <c r="D254" s="70"/>
    </row>
    <row r="255" spans="3:4" ht="13.2">
      <c r="C255" s="166"/>
      <c r="D255" s="70"/>
    </row>
    <row r="256" spans="3:4" ht="13.2">
      <c r="C256" s="166"/>
      <c r="D256" s="70"/>
    </row>
    <row r="257" spans="3:4" ht="13.2">
      <c r="C257" s="166"/>
      <c r="D257" s="70"/>
    </row>
    <row r="258" spans="3:4" ht="13.2">
      <c r="C258" s="166"/>
      <c r="D258" s="70"/>
    </row>
    <row r="259" spans="3:4" ht="13.2">
      <c r="C259" s="166"/>
      <c r="D259" s="70"/>
    </row>
    <row r="260" spans="3:4" ht="13.2">
      <c r="C260" s="166"/>
      <c r="D260" s="70"/>
    </row>
    <row r="261" spans="3:4" ht="13.2">
      <c r="C261" s="166"/>
      <c r="D261" s="70"/>
    </row>
    <row r="262" spans="3:4" ht="13.2">
      <c r="C262" s="166"/>
      <c r="D262" s="70"/>
    </row>
    <row r="263" spans="3:4" ht="13.2">
      <c r="C263" s="166"/>
      <c r="D263" s="70"/>
    </row>
    <row r="264" spans="3:4" ht="13.2">
      <c r="C264" s="166"/>
      <c r="D264" s="70"/>
    </row>
    <row r="265" spans="3:4" ht="13.2">
      <c r="C265" s="166"/>
      <c r="D265" s="70"/>
    </row>
    <row r="266" spans="3:4" ht="13.2">
      <c r="C266" s="166"/>
      <c r="D266" s="70"/>
    </row>
    <row r="267" spans="3:4" ht="13.2">
      <c r="C267" s="166"/>
      <c r="D267" s="70"/>
    </row>
    <row r="268" spans="3:4" ht="13.2">
      <c r="C268" s="166"/>
      <c r="D268" s="70"/>
    </row>
    <row r="269" spans="3:4" ht="13.2">
      <c r="C269" s="166"/>
      <c r="D269" s="70"/>
    </row>
    <row r="270" spans="3:4" ht="13.2">
      <c r="C270" s="166"/>
      <c r="D270" s="70"/>
    </row>
    <row r="271" spans="3:4" ht="13.2">
      <c r="C271" s="166"/>
      <c r="D271" s="70"/>
    </row>
    <row r="272" spans="3:4" ht="13.2">
      <c r="C272" s="166"/>
      <c r="D272" s="70"/>
    </row>
    <row r="273" spans="3:4" ht="13.2">
      <c r="C273" s="166"/>
      <c r="D273" s="70"/>
    </row>
    <row r="274" spans="3:4" ht="13.2">
      <c r="C274" s="166"/>
      <c r="D274" s="70"/>
    </row>
    <row r="275" spans="3:4" ht="13.2">
      <c r="C275" s="166"/>
      <c r="D275" s="70"/>
    </row>
    <row r="276" spans="3:4" ht="13.2">
      <c r="C276" s="166"/>
      <c r="D276" s="70"/>
    </row>
    <row r="277" spans="3:4" ht="13.2">
      <c r="C277" s="166"/>
      <c r="D277" s="70"/>
    </row>
    <row r="278" spans="3:4" ht="13.2">
      <c r="C278" s="166"/>
      <c r="D278" s="70"/>
    </row>
    <row r="279" spans="3:4" ht="13.2">
      <c r="C279" s="166"/>
      <c r="D279" s="70"/>
    </row>
    <row r="280" spans="3:4" ht="13.2">
      <c r="C280" s="166"/>
      <c r="D280" s="70"/>
    </row>
    <row r="281" spans="3:4" ht="13.2">
      <c r="C281" s="166"/>
      <c r="D281" s="70"/>
    </row>
    <row r="282" spans="3:4" ht="13.2">
      <c r="C282" s="166"/>
      <c r="D282" s="70"/>
    </row>
    <row r="283" spans="3:4" ht="13.2">
      <c r="C283" s="166"/>
      <c r="D283" s="70"/>
    </row>
    <row r="284" spans="3:4" ht="13.2">
      <c r="C284" s="166"/>
      <c r="D284" s="70"/>
    </row>
    <row r="285" spans="3:4" ht="13.2">
      <c r="C285" s="166"/>
      <c r="D285" s="70"/>
    </row>
    <row r="286" spans="3:4" ht="13.2">
      <c r="C286" s="166"/>
      <c r="D286" s="70"/>
    </row>
    <row r="287" spans="3:4" ht="13.2">
      <c r="C287" s="166"/>
      <c r="D287" s="70"/>
    </row>
    <row r="288" spans="3:4" ht="13.2">
      <c r="C288" s="166"/>
      <c r="D288" s="70"/>
    </row>
    <row r="289" spans="3:4" ht="13.2">
      <c r="C289" s="166"/>
      <c r="D289" s="70"/>
    </row>
    <row r="290" spans="3:4" ht="13.2">
      <c r="C290" s="166"/>
      <c r="D290" s="70"/>
    </row>
    <row r="291" spans="3:4" ht="13.2">
      <c r="C291" s="166"/>
      <c r="D291" s="70"/>
    </row>
    <row r="292" spans="3:4" ht="13.2">
      <c r="C292" s="166"/>
      <c r="D292" s="70"/>
    </row>
    <row r="293" spans="3:4" ht="13.2">
      <c r="C293" s="166"/>
      <c r="D293" s="70"/>
    </row>
    <row r="294" spans="3:4" ht="13.2">
      <c r="C294" s="166"/>
      <c r="D294" s="70"/>
    </row>
    <row r="295" spans="3:4" ht="13.2">
      <c r="C295" s="166"/>
      <c r="D295" s="70"/>
    </row>
    <row r="296" spans="3:4" ht="13.2">
      <c r="C296" s="166"/>
      <c r="D296" s="70"/>
    </row>
    <row r="297" spans="3:4" ht="13.2">
      <c r="C297" s="166"/>
      <c r="D297" s="70"/>
    </row>
    <row r="298" spans="3:4" ht="13.2">
      <c r="C298" s="166"/>
      <c r="D298" s="70"/>
    </row>
    <row r="299" spans="3:4" ht="13.2">
      <c r="C299" s="166"/>
      <c r="D299" s="70"/>
    </row>
    <row r="300" spans="3:4" ht="13.2">
      <c r="C300" s="166"/>
      <c r="D300" s="70"/>
    </row>
    <row r="301" spans="3:4" ht="13.2">
      <c r="C301" s="166"/>
      <c r="D301" s="70"/>
    </row>
    <row r="302" spans="3:4" ht="13.2">
      <c r="C302" s="166"/>
      <c r="D302" s="70"/>
    </row>
    <row r="303" spans="3:4" ht="13.2">
      <c r="C303" s="166"/>
      <c r="D303" s="70"/>
    </row>
    <row r="304" spans="3:4" ht="13.2">
      <c r="C304" s="166"/>
      <c r="D304" s="70"/>
    </row>
    <row r="305" spans="3:4" ht="13.2">
      <c r="C305" s="166"/>
      <c r="D305" s="70"/>
    </row>
    <row r="306" spans="3:4" ht="13.2">
      <c r="C306" s="166"/>
      <c r="D306" s="70"/>
    </row>
    <row r="307" spans="3:4" ht="13.2">
      <c r="C307" s="166"/>
      <c r="D307" s="70"/>
    </row>
    <row r="308" spans="3:4" ht="13.2">
      <c r="C308" s="166"/>
      <c r="D308" s="70"/>
    </row>
    <row r="309" spans="3:4" ht="13.2">
      <c r="C309" s="166"/>
      <c r="D309" s="70"/>
    </row>
    <row r="310" spans="3:4" ht="13.2">
      <c r="C310" s="166"/>
      <c r="D310" s="70"/>
    </row>
    <row r="311" spans="3:4" ht="13.2">
      <c r="C311" s="166"/>
      <c r="D311" s="70"/>
    </row>
    <row r="312" spans="3:4" ht="13.2">
      <c r="C312" s="166"/>
      <c r="D312" s="70"/>
    </row>
    <row r="313" spans="3:4" ht="13.2">
      <c r="C313" s="166"/>
      <c r="D313" s="70"/>
    </row>
    <row r="314" spans="3:4" ht="13.2">
      <c r="C314" s="166"/>
      <c r="D314" s="70"/>
    </row>
    <row r="315" spans="3:4" ht="13.2">
      <c r="C315" s="166"/>
      <c r="D315" s="70"/>
    </row>
    <row r="316" spans="3:4" ht="13.2">
      <c r="C316" s="166"/>
      <c r="D316" s="70"/>
    </row>
    <row r="317" spans="3:4" ht="13.2">
      <c r="C317" s="166"/>
      <c r="D317" s="70"/>
    </row>
    <row r="318" spans="3:4" ht="13.2">
      <c r="C318" s="166"/>
      <c r="D318" s="70"/>
    </row>
    <row r="319" spans="3:4" ht="13.2">
      <c r="C319" s="166"/>
      <c r="D319" s="70"/>
    </row>
    <row r="320" spans="3:4" ht="13.2">
      <c r="C320" s="166"/>
      <c r="D320" s="70"/>
    </row>
    <row r="321" spans="3:4" ht="13.2">
      <c r="C321" s="166"/>
      <c r="D321" s="70"/>
    </row>
    <row r="322" spans="3:4" ht="13.2">
      <c r="C322" s="166"/>
      <c r="D322" s="70"/>
    </row>
    <row r="323" spans="3:4" ht="13.2">
      <c r="C323" s="166"/>
      <c r="D323" s="70"/>
    </row>
    <row r="324" spans="3:4" ht="13.2">
      <c r="C324" s="166"/>
      <c r="D324" s="70"/>
    </row>
    <row r="325" spans="3:4" ht="13.2">
      <c r="C325" s="166"/>
      <c r="D325" s="70"/>
    </row>
    <row r="326" spans="3:4" ht="13.2">
      <c r="C326" s="166"/>
      <c r="D326" s="70"/>
    </row>
    <row r="327" spans="3:4" ht="13.2">
      <c r="C327" s="166"/>
      <c r="D327" s="70"/>
    </row>
    <row r="328" spans="3:4" ht="13.2">
      <c r="C328" s="166"/>
      <c r="D328" s="70"/>
    </row>
    <row r="329" spans="3:4" ht="13.2">
      <c r="C329" s="166"/>
      <c r="D329" s="70"/>
    </row>
    <row r="330" spans="3:4" ht="13.2">
      <c r="C330" s="166"/>
      <c r="D330" s="70"/>
    </row>
    <row r="331" spans="3:4" ht="13.2">
      <c r="C331" s="166"/>
      <c r="D331" s="70"/>
    </row>
    <row r="332" spans="3:4" ht="13.2">
      <c r="C332" s="166"/>
      <c r="D332" s="70"/>
    </row>
    <row r="333" spans="3:4" ht="13.2">
      <c r="C333" s="166"/>
      <c r="D333" s="70"/>
    </row>
    <row r="334" spans="3:4" ht="13.2">
      <c r="C334" s="166"/>
      <c r="D334" s="70"/>
    </row>
    <row r="335" spans="3:4" ht="13.2">
      <c r="C335" s="166"/>
      <c r="D335" s="70"/>
    </row>
    <row r="336" spans="3:4" ht="13.2">
      <c r="C336" s="166"/>
      <c r="D336" s="70"/>
    </row>
    <row r="337" spans="3:4" ht="13.2">
      <c r="C337" s="166"/>
      <c r="D337" s="70"/>
    </row>
    <row r="338" spans="3:4" ht="13.2">
      <c r="C338" s="166"/>
      <c r="D338" s="70"/>
    </row>
    <row r="339" spans="3:4" ht="13.2">
      <c r="C339" s="166"/>
      <c r="D339" s="70"/>
    </row>
    <row r="340" spans="3:4" ht="13.2">
      <c r="C340" s="166"/>
      <c r="D340" s="70"/>
    </row>
    <row r="341" spans="3:4" ht="13.2">
      <c r="C341" s="166"/>
      <c r="D341" s="70"/>
    </row>
    <row r="342" spans="3:4" ht="13.2">
      <c r="C342" s="166"/>
      <c r="D342" s="70"/>
    </row>
    <row r="343" spans="3:4" ht="13.2">
      <c r="C343" s="166"/>
      <c r="D343" s="70"/>
    </row>
    <row r="344" spans="3:4" ht="13.2">
      <c r="C344" s="166"/>
      <c r="D344" s="70"/>
    </row>
    <row r="345" spans="3:4" ht="13.2">
      <c r="C345" s="166"/>
      <c r="D345" s="70"/>
    </row>
    <row r="346" spans="3:4" ht="13.2">
      <c r="C346" s="166"/>
      <c r="D346" s="70"/>
    </row>
    <row r="347" spans="3:4" ht="13.2">
      <c r="C347" s="166"/>
      <c r="D347" s="70"/>
    </row>
    <row r="348" spans="3:4" ht="13.2">
      <c r="C348" s="166"/>
      <c r="D348" s="70"/>
    </row>
    <row r="349" spans="3:4" ht="13.2">
      <c r="C349" s="166"/>
      <c r="D349" s="70"/>
    </row>
    <row r="350" spans="3:4" ht="13.2">
      <c r="C350" s="166"/>
      <c r="D350" s="70"/>
    </row>
    <row r="351" spans="3:4" ht="13.2">
      <c r="C351" s="166"/>
      <c r="D351" s="70"/>
    </row>
    <row r="352" spans="3:4" ht="13.2">
      <c r="C352" s="166"/>
      <c r="D352" s="70"/>
    </row>
    <row r="353" spans="3:4" ht="13.2">
      <c r="C353" s="166"/>
      <c r="D353" s="70"/>
    </row>
    <row r="354" spans="3:4" ht="13.2">
      <c r="C354" s="166"/>
      <c r="D354" s="70"/>
    </row>
    <row r="355" spans="3:4" ht="13.2">
      <c r="C355" s="166"/>
      <c r="D355" s="70"/>
    </row>
    <row r="356" spans="3:4" ht="13.2">
      <c r="C356" s="166"/>
      <c r="D356" s="70"/>
    </row>
    <row r="357" spans="3:4" ht="13.2">
      <c r="C357" s="166"/>
      <c r="D357" s="70"/>
    </row>
    <row r="358" spans="3:4" ht="13.2">
      <c r="C358" s="166"/>
      <c r="D358" s="70"/>
    </row>
    <row r="359" spans="3:4" ht="13.2">
      <c r="C359" s="166"/>
      <c r="D359" s="70"/>
    </row>
    <row r="360" spans="3:4" ht="13.2">
      <c r="C360" s="166"/>
      <c r="D360" s="70"/>
    </row>
    <row r="361" spans="3:4" ht="13.2">
      <c r="C361" s="166"/>
      <c r="D361" s="70"/>
    </row>
    <row r="362" spans="3:4" ht="13.2">
      <c r="C362" s="166"/>
      <c r="D362" s="70"/>
    </row>
    <row r="363" spans="3:4" ht="13.2">
      <c r="C363" s="166"/>
      <c r="D363" s="70"/>
    </row>
    <row r="364" spans="3:4" ht="13.2">
      <c r="C364" s="166"/>
      <c r="D364" s="70"/>
    </row>
    <row r="365" spans="3:4" ht="13.2">
      <c r="C365" s="166"/>
      <c r="D365" s="70"/>
    </row>
    <row r="366" spans="3:4" ht="13.2">
      <c r="C366" s="166"/>
      <c r="D366" s="70"/>
    </row>
    <row r="367" spans="3:4" ht="13.2">
      <c r="C367" s="166"/>
      <c r="D367" s="70"/>
    </row>
    <row r="368" spans="3:4" ht="13.2">
      <c r="C368" s="166"/>
      <c r="D368" s="70"/>
    </row>
    <row r="369" spans="3:4" ht="13.2">
      <c r="C369" s="166"/>
      <c r="D369" s="70"/>
    </row>
    <row r="370" spans="3:4" ht="13.2">
      <c r="C370" s="166"/>
      <c r="D370" s="70"/>
    </row>
    <row r="371" spans="3:4" ht="13.2">
      <c r="C371" s="166"/>
      <c r="D371" s="70"/>
    </row>
    <row r="372" spans="3:4" ht="13.2">
      <c r="C372" s="166"/>
      <c r="D372" s="70"/>
    </row>
    <row r="373" spans="3:4" ht="13.2">
      <c r="C373" s="166"/>
      <c r="D373" s="70"/>
    </row>
    <row r="374" spans="3:4" ht="13.2">
      <c r="C374" s="166"/>
      <c r="D374" s="70"/>
    </row>
    <row r="375" spans="3:4" ht="13.2">
      <c r="C375" s="166"/>
      <c r="D375" s="70"/>
    </row>
    <row r="376" spans="3:4" ht="13.2">
      <c r="C376" s="166"/>
      <c r="D376" s="70"/>
    </row>
    <row r="377" spans="3:4" ht="13.2">
      <c r="C377" s="166"/>
      <c r="D377" s="70"/>
    </row>
    <row r="378" spans="3:4" ht="13.2">
      <c r="C378" s="166"/>
      <c r="D378" s="70"/>
    </row>
    <row r="379" spans="3:4" ht="13.2">
      <c r="C379" s="166"/>
      <c r="D379" s="70"/>
    </row>
    <row r="380" spans="3:4" ht="13.2">
      <c r="C380" s="166"/>
      <c r="D380" s="70"/>
    </row>
    <row r="381" spans="3:4" ht="13.2">
      <c r="C381" s="166"/>
      <c r="D381" s="70"/>
    </row>
    <row r="382" spans="3:4" ht="13.2">
      <c r="C382" s="166"/>
      <c r="D382" s="70"/>
    </row>
    <row r="383" spans="3:4" ht="13.2">
      <c r="C383" s="166"/>
      <c r="D383" s="70"/>
    </row>
    <row r="384" spans="3:4" ht="13.2">
      <c r="C384" s="166"/>
      <c r="D384" s="70"/>
    </row>
    <row r="385" spans="3:4" ht="13.2">
      <c r="C385" s="166"/>
      <c r="D385" s="70"/>
    </row>
    <row r="386" spans="3:4" ht="13.2">
      <c r="C386" s="166"/>
      <c r="D386" s="70"/>
    </row>
    <row r="387" spans="3:4" ht="13.2">
      <c r="C387" s="166"/>
      <c r="D387" s="70"/>
    </row>
    <row r="388" spans="3:4" ht="13.2">
      <c r="C388" s="166"/>
      <c r="D388" s="70"/>
    </row>
    <row r="389" spans="3:4" ht="13.2">
      <c r="C389" s="166"/>
      <c r="D389" s="70"/>
    </row>
    <row r="390" spans="3:4" ht="13.2">
      <c r="C390" s="166"/>
      <c r="D390" s="70"/>
    </row>
    <row r="391" spans="3:4" ht="13.2">
      <c r="C391" s="166"/>
      <c r="D391" s="70"/>
    </row>
    <row r="392" spans="3:4" ht="13.2">
      <c r="C392" s="166"/>
      <c r="D392" s="70"/>
    </row>
    <row r="393" spans="3:4" ht="13.2">
      <c r="C393" s="166"/>
      <c r="D393" s="70"/>
    </row>
    <row r="394" spans="3:4" ht="13.2">
      <c r="C394" s="166"/>
      <c r="D394" s="70"/>
    </row>
    <row r="395" spans="3:4" ht="13.2">
      <c r="C395" s="166"/>
      <c r="D395" s="70"/>
    </row>
    <row r="396" spans="3:4" ht="13.2">
      <c r="C396" s="166"/>
      <c r="D396" s="70"/>
    </row>
    <row r="397" spans="3:4" ht="13.2">
      <c r="C397" s="166"/>
      <c r="D397" s="70"/>
    </row>
    <row r="398" spans="3:4" ht="13.2">
      <c r="C398" s="166"/>
      <c r="D398" s="70"/>
    </row>
    <row r="399" spans="3:4" ht="13.2">
      <c r="C399" s="166"/>
      <c r="D399" s="70"/>
    </row>
    <row r="400" spans="3:4" ht="13.2">
      <c r="C400" s="166"/>
      <c r="D400" s="70"/>
    </row>
    <row r="401" spans="3:4" ht="13.2">
      <c r="C401" s="166"/>
      <c r="D401" s="70"/>
    </row>
    <row r="402" spans="3:4" ht="13.2">
      <c r="C402" s="166"/>
      <c r="D402" s="70"/>
    </row>
    <row r="403" spans="3:4" ht="13.2">
      <c r="C403" s="166"/>
      <c r="D403" s="70"/>
    </row>
    <row r="404" spans="3:4" ht="13.2">
      <c r="C404" s="166"/>
      <c r="D404" s="70"/>
    </row>
    <row r="405" spans="3:4" ht="13.2">
      <c r="C405" s="166"/>
      <c r="D405" s="70"/>
    </row>
    <row r="406" spans="3:4" ht="13.2">
      <c r="C406" s="166"/>
      <c r="D406" s="70"/>
    </row>
    <row r="407" spans="3:4" ht="13.2">
      <c r="C407" s="166"/>
      <c r="D407" s="70"/>
    </row>
    <row r="408" spans="3:4" ht="13.2">
      <c r="C408" s="166"/>
      <c r="D408" s="70"/>
    </row>
    <row r="409" spans="3:4" ht="13.2">
      <c r="C409" s="166"/>
      <c r="D409" s="70"/>
    </row>
    <row r="410" spans="3:4" ht="13.2">
      <c r="C410" s="166"/>
      <c r="D410" s="70"/>
    </row>
    <row r="411" spans="3:4" ht="13.2">
      <c r="C411" s="166"/>
      <c r="D411" s="70"/>
    </row>
    <row r="412" spans="3:4" ht="13.2">
      <c r="C412" s="166"/>
      <c r="D412" s="70"/>
    </row>
    <row r="413" spans="3:4" ht="13.2">
      <c r="C413" s="166"/>
      <c r="D413" s="70"/>
    </row>
    <row r="414" spans="3:4" ht="13.2">
      <c r="C414" s="166"/>
      <c r="D414" s="70"/>
    </row>
    <row r="415" spans="3:4" ht="13.2">
      <c r="C415" s="166"/>
      <c r="D415" s="70"/>
    </row>
    <row r="416" spans="3:4" ht="13.2">
      <c r="C416" s="166"/>
      <c r="D416" s="70"/>
    </row>
    <row r="417" spans="3:4" ht="13.2">
      <c r="C417" s="166"/>
      <c r="D417" s="70"/>
    </row>
    <row r="418" spans="3:4" ht="13.2">
      <c r="C418" s="166"/>
      <c r="D418" s="70"/>
    </row>
    <row r="419" spans="3:4" ht="13.2">
      <c r="C419" s="166"/>
      <c r="D419" s="70"/>
    </row>
    <row r="420" spans="3:4" ht="13.2">
      <c r="C420" s="166"/>
      <c r="D420" s="70"/>
    </row>
    <row r="421" spans="3:4" ht="13.2">
      <c r="C421" s="166"/>
      <c r="D421" s="70"/>
    </row>
    <row r="422" spans="3:4" ht="13.2">
      <c r="C422" s="166"/>
      <c r="D422" s="70"/>
    </row>
    <row r="423" spans="3:4" ht="13.2">
      <c r="C423" s="166"/>
      <c r="D423" s="70"/>
    </row>
    <row r="424" spans="3:4" ht="13.2">
      <c r="C424" s="166"/>
      <c r="D424" s="70"/>
    </row>
    <row r="425" spans="3:4" ht="13.2">
      <c r="C425" s="166"/>
      <c r="D425" s="70"/>
    </row>
    <row r="426" spans="3:4" ht="13.2">
      <c r="C426" s="166"/>
      <c r="D426" s="70"/>
    </row>
    <row r="427" spans="3:4" ht="13.2">
      <c r="C427" s="166"/>
      <c r="D427" s="70"/>
    </row>
    <row r="428" spans="3:4" ht="13.2">
      <c r="C428" s="166"/>
      <c r="D428" s="70"/>
    </row>
    <row r="429" spans="3:4" ht="13.2">
      <c r="C429" s="166"/>
      <c r="D429" s="70"/>
    </row>
    <row r="430" spans="3:4" ht="13.2">
      <c r="C430" s="166"/>
      <c r="D430" s="70"/>
    </row>
    <row r="431" spans="3:4" ht="13.2">
      <c r="C431" s="166"/>
      <c r="D431" s="70"/>
    </row>
    <row r="432" spans="3:4" ht="13.2">
      <c r="C432" s="166"/>
      <c r="D432" s="70"/>
    </row>
    <row r="433" spans="3:4" ht="13.2">
      <c r="C433" s="166"/>
      <c r="D433" s="70"/>
    </row>
    <row r="434" spans="3:4" ht="13.2">
      <c r="C434" s="166"/>
      <c r="D434" s="70"/>
    </row>
    <row r="435" spans="3:4" ht="13.2">
      <c r="C435" s="166"/>
      <c r="D435" s="70"/>
    </row>
    <row r="436" spans="3:4" ht="13.2">
      <c r="C436" s="166"/>
      <c r="D436" s="70"/>
    </row>
    <row r="437" spans="3:4" ht="13.2">
      <c r="C437" s="166"/>
      <c r="D437" s="70"/>
    </row>
    <row r="438" spans="3:4" ht="13.2">
      <c r="C438" s="166"/>
      <c r="D438" s="70"/>
    </row>
    <row r="439" spans="3:4" ht="13.2">
      <c r="C439" s="166"/>
      <c r="D439" s="70"/>
    </row>
    <row r="440" spans="3:4" ht="13.2">
      <c r="C440" s="166"/>
      <c r="D440" s="70"/>
    </row>
    <row r="441" spans="3:4" ht="13.2">
      <c r="C441" s="166"/>
      <c r="D441" s="70"/>
    </row>
    <row r="442" spans="3:4" ht="13.2">
      <c r="C442" s="166"/>
      <c r="D442" s="70"/>
    </row>
    <row r="443" spans="3:4" ht="13.2">
      <c r="C443" s="166"/>
      <c r="D443" s="70"/>
    </row>
    <row r="444" spans="3:4" ht="13.2">
      <c r="C444" s="166"/>
      <c r="D444" s="70"/>
    </row>
    <row r="445" spans="3:4" ht="13.2">
      <c r="C445" s="166"/>
      <c r="D445" s="70"/>
    </row>
    <row r="446" spans="3:4" ht="13.2">
      <c r="C446" s="166"/>
      <c r="D446" s="70"/>
    </row>
    <row r="447" spans="3:4" ht="13.2">
      <c r="C447" s="166"/>
      <c r="D447" s="70"/>
    </row>
    <row r="448" spans="3:4" ht="13.2">
      <c r="C448" s="166"/>
      <c r="D448" s="70"/>
    </row>
    <row r="449" spans="3:4" ht="13.2">
      <c r="C449" s="166"/>
      <c r="D449" s="70"/>
    </row>
    <row r="450" spans="3:4" ht="13.2">
      <c r="C450" s="166"/>
      <c r="D450" s="70"/>
    </row>
    <row r="451" spans="3:4" ht="13.2">
      <c r="C451" s="166"/>
      <c r="D451" s="70"/>
    </row>
    <row r="452" spans="3:4" ht="13.2">
      <c r="C452" s="166"/>
      <c r="D452" s="70"/>
    </row>
    <row r="453" spans="3:4" ht="13.2">
      <c r="C453" s="166"/>
      <c r="D453" s="70"/>
    </row>
    <row r="454" spans="3:4" ht="13.2">
      <c r="C454" s="166"/>
      <c r="D454" s="70"/>
    </row>
    <row r="455" spans="3:4" ht="13.2">
      <c r="C455" s="166"/>
      <c r="D455" s="70"/>
    </row>
    <row r="456" spans="3:4" ht="13.2">
      <c r="C456" s="166"/>
      <c r="D456" s="70"/>
    </row>
    <row r="457" spans="3:4" ht="13.2">
      <c r="C457" s="166"/>
      <c r="D457" s="70"/>
    </row>
    <row r="458" spans="3:4" ht="13.2">
      <c r="C458" s="166"/>
      <c r="D458" s="70"/>
    </row>
    <row r="459" spans="3:4" ht="13.2">
      <c r="C459" s="166"/>
      <c r="D459" s="70"/>
    </row>
    <row r="460" spans="3:4" ht="13.2">
      <c r="C460" s="166"/>
      <c r="D460" s="70"/>
    </row>
    <row r="461" spans="3:4" ht="13.2">
      <c r="C461" s="166"/>
      <c r="D461" s="70"/>
    </row>
    <row r="462" spans="3:4" ht="13.2">
      <c r="C462" s="166"/>
      <c r="D462" s="70"/>
    </row>
    <row r="463" spans="3:4" ht="13.2">
      <c r="C463" s="166"/>
      <c r="D463" s="70"/>
    </row>
    <row r="464" spans="3:4" ht="13.2">
      <c r="C464" s="166"/>
      <c r="D464" s="70"/>
    </row>
    <row r="465" spans="3:4" ht="13.2">
      <c r="C465" s="166"/>
      <c r="D465" s="70"/>
    </row>
    <row r="466" spans="3:4" ht="13.2">
      <c r="C466" s="166"/>
      <c r="D466" s="70"/>
    </row>
    <row r="467" spans="3:4" ht="13.2">
      <c r="C467" s="166"/>
      <c r="D467" s="70"/>
    </row>
    <row r="468" spans="3:4" ht="13.2">
      <c r="C468" s="166"/>
      <c r="D468" s="70"/>
    </row>
    <row r="469" spans="3:4" ht="13.2">
      <c r="C469" s="166"/>
      <c r="D469" s="70"/>
    </row>
    <row r="470" spans="3:4" ht="13.2">
      <c r="C470" s="166"/>
      <c r="D470" s="70"/>
    </row>
    <row r="471" spans="3:4" ht="13.2">
      <c r="C471" s="166"/>
      <c r="D471" s="70"/>
    </row>
    <row r="472" spans="3:4" ht="13.2">
      <c r="C472" s="166"/>
      <c r="D472" s="70"/>
    </row>
    <row r="473" spans="3:4" ht="13.2">
      <c r="C473" s="166"/>
      <c r="D473" s="70"/>
    </row>
    <row r="474" spans="3:4" ht="13.2">
      <c r="C474" s="166"/>
      <c r="D474" s="70"/>
    </row>
    <row r="475" spans="3:4" ht="13.2">
      <c r="C475" s="166"/>
      <c r="D475" s="70"/>
    </row>
    <row r="476" spans="3:4" ht="13.2">
      <c r="C476" s="166"/>
      <c r="D476" s="70"/>
    </row>
    <row r="477" spans="3:4" ht="13.2">
      <c r="C477" s="166"/>
      <c r="D477" s="70"/>
    </row>
    <row r="478" spans="3:4" ht="13.2">
      <c r="C478" s="166"/>
      <c r="D478" s="70"/>
    </row>
    <row r="479" spans="3:4" ht="13.2">
      <c r="C479" s="166"/>
      <c r="D479" s="70"/>
    </row>
    <row r="480" spans="3:4" ht="13.2">
      <c r="C480" s="166"/>
      <c r="D480" s="70"/>
    </row>
    <row r="481" spans="3:4" ht="13.2">
      <c r="C481" s="166"/>
      <c r="D481" s="70"/>
    </row>
    <row r="482" spans="3:4" ht="13.2">
      <c r="C482" s="166"/>
      <c r="D482" s="70"/>
    </row>
    <row r="483" spans="3:4" ht="13.2">
      <c r="C483" s="166"/>
      <c r="D483" s="70"/>
    </row>
    <row r="484" spans="3:4" ht="13.2">
      <c r="C484" s="166"/>
      <c r="D484" s="70"/>
    </row>
    <row r="485" spans="3:4" ht="13.2">
      <c r="C485" s="166"/>
      <c r="D485" s="70"/>
    </row>
    <row r="486" spans="3:4" ht="13.2">
      <c r="C486" s="166"/>
      <c r="D486" s="70"/>
    </row>
    <row r="487" spans="3:4" ht="13.2">
      <c r="C487" s="166"/>
      <c r="D487" s="70"/>
    </row>
    <row r="488" spans="3:4" ht="13.2">
      <c r="C488" s="166"/>
      <c r="D488" s="70"/>
    </row>
    <row r="489" spans="3:4" ht="13.2">
      <c r="C489" s="166"/>
      <c r="D489" s="70"/>
    </row>
    <row r="490" spans="3:4" ht="13.2">
      <c r="C490" s="166"/>
      <c r="D490" s="70"/>
    </row>
    <row r="491" spans="3:4" ht="13.2">
      <c r="C491" s="166"/>
      <c r="D491" s="70"/>
    </row>
    <row r="492" spans="3:4" ht="13.2">
      <c r="C492" s="166"/>
      <c r="D492" s="70"/>
    </row>
    <row r="493" spans="3:4" ht="13.2">
      <c r="C493" s="166"/>
      <c r="D493" s="70"/>
    </row>
    <row r="494" spans="3:4" ht="13.2">
      <c r="C494" s="166"/>
      <c r="D494" s="70"/>
    </row>
    <row r="495" spans="3:4" ht="13.2">
      <c r="C495" s="166"/>
      <c r="D495" s="70"/>
    </row>
    <row r="496" spans="3:4" ht="13.2">
      <c r="C496" s="166"/>
      <c r="D496" s="70"/>
    </row>
    <row r="497" spans="3:4" ht="13.2">
      <c r="C497" s="166"/>
      <c r="D497" s="70"/>
    </row>
    <row r="498" spans="3:4" ht="13.2">
      <c r="C498" s="166"/>
      <c r="D498" s="70"/>
    </row>
    <row r="499" spans="3:4" ht="13.2">
      <c r="C499" s="166"/>
      <c r="D499" s="70"/>
    </row>
    <row r="500" spans="3:4" ht="13.2">
      <c r="C500" s="166"/>
      <c r="D500" s="70"/>
    </row>
    <row r="501" spans="3:4" ht="13.2">
      <c r="C501" s="166"/>
      <c r="D501" s="70"/>
    </row>
    <row r="502" spans="3:4" ht="13.2">
      <c r="C502" s="166"/>
      <c r="D502" s="70"/>
    </row>
    <row r="503" spans="3:4" ht="13.2">
      <c r="C503" s="166"/>
      <c r="D503" s="70"/>
    </row>
    <row r="504" spans="3:4" ht="13.2">
      <c r="C504" s="166"/>
      <c r="D504" s="70"/>
    </row>
    <row r="505" spans="3:4" ht="13.2">
      <c r="C505" s="166"/>
      <c r="D505" s="70"/>
    </row>
    <row r="506" spans="3:4" ht="13.2">
      <c r="C506" s="166"/>
      <c r="D506" s="70"/>
    </row>
    <row r="507" spans="3:4" ht="13.2">
      <c r="C507" s="166"/>
      <c r="D507" s="70"/>
    </row>
    <row r="508" spans="3:4" ht="13.2">
      <c r="C508" s="166"/>
      <c r="D508" s="70"/>
    </row>
    <row r="509" spans="3:4" ht="13.2">
      <c r="C509" s="166"/>
      <c r="D509" s="70"/>
    </row>
    <row r="510" spans="3:4" ht="13.2">
      <c r="C510" s="166"/>
      <c r="D510" s="70"/>
    </row>
    <row r="511" spans="3:4" ht="13.2">
      <c r="C511" s="166"/>
      <c r="D511" s="70"/>
    </row>
    <row r="512" spans="3:4" ht="13.2">
      <c r="C512" s="166"/>
      <c r="D512" s="70"/>
    </row>
    <row r="513" spans="3:4" ht="13.2">
      <c r="C513" s="166"/>
      <c r="D513" s="70"/>
    </row>
    <row r="514" spans="3:4" ht="13.2">
      <c r="C514" s="166"/>
      <c r="D514" s="70"/>
    </row>
    <row r="515" spans="3:4" ht="13.2">
      <c r="C515" s="166"/>
      <c r="D515" s="70"/>
    </row>
    <row r="516" spans="3:4" ht="13.2">
      <c r="C516" s="166"/>
      <c r="D516" s="70"/>
    </row>
    <row r="517" spans="3:4" ht="13.2">
      <c r="C517" s="166"/>
      <c r="D517" s="70"/>
    </row>
    <row r="518" spans="3:4" ht="13.2">
      <c r="C518" s="166"/>
      <c r="D518" s="70"/>
    </row>
    <row r="519" spans="3:4" ht="13.2">
      <c r="C519" s="166"/>
      <c r="D519" s="70"/>
    </row>
    <row r="520" spans="3:4" ht="13.2">
      <c r="C520" s="166"/>
      <c r="D520" s="70"/>
    </row>
    <row r="521" spans="3:4" ht="13.2">
      <c r="C521" s="166"/>
      <c r="D521" s="70"/>
    </row>
    <row r="522" spans="3:4" ht="13.2">
      <c r="C522" s="166"/>
      <c r="D522" s="70"/>
    </row>
    <row r="523" spans="3:4" ht="13.2">
      <c r="C523" s="166"/>
      <c r="D523" s="70"/>
    </row>
    <row r="524" spans="3:4" ht="13.2">
      <c r="C524" s="166"/>
      <c r="D524" s="70"/>
    </row>
    <row r="525" spans="3:4" ht="13.2">
      <c r="C525" s="166"/>
      <c r="D525" s="70"/>
    </row>
    <row r="526" spans="3:4" ht="13.2">
      <c r="C526" s="166"/>
      <c r="D526" s="70"/>
    </row>
    <row r="527" spans="3:4" ht="13.2">
      <c r="C527" s="166"/>
      <c r="D527" s="70"/>
    </row>
    <row r="528" spans="3:4" ht="13.2">
      <c r="C528" s="166"/>
      <c r="D528" s="70"/>
    </row>
    <row r="529" spans="3:4" ht="13.2">
      <c r="C529" s="166"/>
      <c r="D529" s="70"/>
    </row>
    <row r="530" spans="3:4" ht="13.2">
      <c r="C530" s="166"/>
      <c r="D530" s="70"/>
    </row>
    <row r="531" spans="3:4" ht="13.2">
      <c r="C531" s="166"/>
      <c r="D531" s="70"/>
    </row>
    <row r="532" spans="3:4" ht="13.2">
      <c r="C532" s="166"/>
      <c r="D532" s="70"/>
    </row>
    <row r="533" spans="3:4" ht="13.2">
      <c r="C533" s="166"/>
      <c r="D533" s="70"/>
    </row>
    <row r="534" spans="3:4" ht="13.2">
      <c r="C534" s="166"/>
      <c r="D534" s="70"/>
    </row>
    <row r="535" spans="3:4" ht="13.2">
      <c r="C535" s="166"/>
      <c r="D535" s="70"/>
    </row>
    <row r="536" spans="3:4" ht="13.2">
      <c r="C536" s="166"/>
      <c r="D536" s="70"/>
    </row>
    <row r="537" spans="3:4" ht="13.2">
      <c r="C537" s="166"/>
      <c r="D537" s="70"/>
    </row>
    <row r="538" spans="3:4" ht="13.2">
      <c r="C538" s="166"/>
      <c r="D538" s="70"/>
    </row>
    <row r="539" spans="3:4" ht="13.2">
      <c r="C539" s="166"/>
      <c r="D539" s="70"/>
    </row>
    <row r="540" spans="3:4" ht="13.2">
      <c r="C540" s="166"/>
      <c r="D540" s="70"/>
    </row>
    <row r="541" spans="3:4" ht="13.2">
      <c r="C541" s="166"/>
      <c r="D541" s="70"/>
    </row>
    <row r="542" spans="3:4" ht="13.2">
      <c r="C542" s="166"/>
      <c r="D542" s="70"/>
    </row>
    <row r="543" spans="3:4" ht="13.2">
      <c r="C543" s="166"/>
      <c r="D543" s="70"/>
    </row>
    <row r="544" spans="3:4" ht="13.2">
      <c r="C544" s="166"/>
      <c r="D544" s="70"/>
    </row>
    <row r="545" spans="3:4" ht="13.2">
      <c r="C545" s="166"/>
      <c r="D545" s="70"/>
    </row>
    <row r="546" spans="3:4" ht="13.2">
      <c r="C546" s="166"/>
      <c r="D546" s="70"/>
    </row>
    <row r="547" spans="3:4" ht="13.2">
      <c r="C547" s="166"/>
      <c r="D547" s="70"/>
    </row>
    <row r="548" spans="3:4" ht="13.2">
      <c r="C548" s="166"/>
      <c r="D548" s="70"/>
    </row>
    <row r="549" spans="3:4" ht="13.2">
      <c r="C549" s="166"/>
      <c r="D549" s="70"/>
    </row>
    <row r="550" spans="3:4" ht="13.2">
      <c r="C550" s="166"/>
      <c r="D550" s="70"/>
    </row>
    <row r="551" spans="3:4" ht="13.2">
      <c r="C551" s="166"/>
      <c r="D551" s="70"/>
    </row>
    <row r="552" spans="3:4" ht="13.2">
      <c r="C552" s="166"/>
      <c r="D552" s="70"/>
    </row>
    <row r="553" spans="3:4" ht="13.2">
      <c r="C553" s="166"/>
      <c r="D553" s="70"/>
    </row>
    <row r="554" spans="3:4" ht="13.2">
      <c r="C554" s="166"/>
      <c r="D554" s="70"/>
    </row>
    <row r="555" spans="3:4" ht="13.2">
      <c r="C555" s="166"/>
      <c r="D555" s="70"/>
    </row>
    <row r="556" spans="3:4" ht="13.2">
      <c r="C556" s="166"/>
      <c r="D556" s="70"/>
    </row>
    <row r="557" spans="3:4" ht="13.2">
      <c r="C557" s="166"/>
      <c r="D557" s="70"/>
    </row>
    <row r="558" spans="3:4" ht="13.2">
      <c r="C558" s="166"/>
      <c r="D558" s="70"/>
    </row>
    <row r="559" spans="3:4" ht="13.2">
      <c r="C559" s="166"/>
      <c r="D559" s="70"/>
    </row>
    <row r="560" spans="3:4" ht="13.2">
      <c r="C560" s="166"/>
      <c r="D560" s="70"/>
    </row>
    <row r="561" spans="3:4" ht="13.2">
      <c r="C561" s="166"/>
      <c r="D561" s="70"/>
    </row>
    <row r="562" spans="3:4" ht="13.2">
      <c r="C562" s="166"/>
      <c r="D562" s="70"/>
    </row>
    <row r="563" spans="3:4" ht="13.2">
      <c r="C563" s="166"/>
      <c r="D563" s="70"/>
    </row>
    <row r="564" spans="3:4" ht="13.2">
      <c r="C564" s="166"/>
      <c r="D564" s="70"/>
    </row>
    <row r="565" spans="3:4" ht="13.2">
      <c r="C565" s="166"/>
      <c r="D565" s="70"/>
    </row>
    <row r="566" spans="3:4" ht="13.2">
      <c r="C566" s="166"/>
      <c r="D566" s="70"/>
    </row>
    <row r="567" spans="3:4" ht="13.2">
      <c r="C567" s="166"/>
      <c r="D567" s="70"/>
    </row>
    <row r="568" spans="3:4" ht="13.2">
      <c r="C568" s="166"/>
      <c r="D568" s="70"/>
    </row>
    <row r="569" spans="3:4" ht="13.2">
      <c r="C569" s="166"/>
      <c r="D569" s="70"/>
    </row>
    <row r="570" spans="3:4" ht="13.2">
      <c r="C570" s="166"/>
      <c r="D570" s="70"/>
    </row>
    <row r="571" spans="3:4" ht="13.2">
      <c r="C571" s="166"/>
      <c r="D571" s="70"/>
    </row>
    <row r="572" spans="3:4" ht="13.2">
      <c r="C572" s="166"/>
      <c r="D572" s="70"/>
    </row>
    <row r="573" spans="3:4" ht="13.2">
      <c r="C573" s="166"/>
      <c r="D573" s="70"/>
    </row>
    <row r="574" spans="3:4" ht="13.2">
      <c r="C574" s="166"/>
      <c r="D574" s="70"/>
    </row>
    <row r="575" spans="3:4" ht="13.2">
      <c r="C575" s="166"/>
      <c r="D575" s="70"/>
    </row>
    <row r="576" spans="3:4" ht="13.2">
      <c r="C576" s="166"/>
      <c r="D576" s="70"/>
    </row>
    <row r="577" spans="3:4" ht="13.2">
      <c r="C577" s="166"/>
      <c r="D577" s="70"/>
    </row>
    <row r="578" spans="3:4" ht="13.2">
      <c r="C578" s="166"/>
      <c r="D578" s="70"/>
    </row>
    <row r="579" spans="3:4" ht="13.2">
      <c r="C579" s="166"/>
      <c r="D579" s="70"/>
    </row>
    <row r="580" spans="3:4" ht="13.2">
      <c r="C580" s="166"/>
      <c r="D580" s="70"/>
    </row>
    <row r="581" spans="3:4" ht="13.2">
      <c r="C581" s="166"/>
      <c r="D581" s="70"/>
    </row>
    <row r="582" spans="3:4" ht="13.2">
      <c r="C582" s="166"/>
      <c r="D582" s="70"/>
    </row>
    <row r="583" spans="3:4" ht="13.2">
      <c r="C583" s="166"/>
      <c r="D583" s="70"/>
    </row>
    <row r="584" spans="3:4" ht="13.2">
      <c r="C584" s="166"/>
      <c r="D584" s="70"/>
    </row>
    <row r="585" spans="3:4" ht="13.2">
      <c r="C585" s="166"/>
      <c r="D585" s="70"/>
    </row>
    <row r="586" spans="3:4" ht="13.2">
      <c r="C586" s="166"/>
      <c r="D586" s="70"/>
    </row>
    <row r="587" spans="3:4" ht="13.2">
      <c r="C587" s="166"/>
      <c r="D587" s="70"/>
    </row>
    <row r="588" spans="3:4" ht="13.2">
      <c r="C588" s="166"/>
      <c r="D588" s="70"/>
    </row>
    <row r="589" spans="3:4" ht="13.2">
      <c r="C589" s="166"/>
      <c r="D589" s="70"/>
    </row>
    <row r="590" spans="3:4" ht="13.2">
      <c r="C590" s="166"/>
      <c r="D590" s="70"/>
    </row>
    <row r="591" spans="3:4" ht="13.2">
      <c r="C591" s="166"/>
      <c r="D591" s="70"/>
    </row>
    <row r="592" spans="3:4" ht="13.2">
      <c r="C592" s="166"/>
      <c r="D592" s="70"/>
    </row>
    <row r="593" spans="3:4" ht="13.2">
      <c r="C593" s="166"/>
      <c r="D593" s="70"/>
    </row>
    <row r="594" spans="3:4" ht="13.2">
      <c r="C594" s="166"/>
      <c r="D594" s="70"/>
    </row>
    <row r="595" spans="3:4" ht="13.2">
      <c r="C595" s="166"/>
      <c r="D595" s="70"/>
    </row>
    <row r="596" spans="3:4" ht="13.2">
      <c r="C596" s="166"/>
      <c r="D596" s="70"/>
    </row>
    <row r="597" spans="3:4" ht="13.2">
      <c r="C597" s="166"/>
      <c r="D597" s="70"/>
    </row>
    <row r="598" spans="3:4" ht="13.2">
      <c r="C598" s="166"/>
      <c r="D598" s="70"/>
    </row>
    <row r="599" spans="3:4" ht="13.2">
      <c r="C599" s="166"/>
      <c r="D599" s="70"/>
    </row>
    <row r="600" spans="3:4" ht="13.2">
      <c r="C600" s="166"/>
      <c r="D600" s="70"/>
    </row>
    <row r="601" spans="3:4" ht="13.2">
      <c r="C601" s="166"/>
      <c r="D601" s="70"/>
    </row>
    <row r="602" spans="3:4" ht="13.2">
      <c r="C602" s="166"/>
      <c r="D602" s="70"/>
    </row>
    <row r="603" spans="3:4" ht="13.2">
      <c r="C603" s="166"/>
      <c r="D603" s="70"/>
    </row>
    <row r="604" spans="3:4" ht="13.2">
      <c r="C604" s="166"/>
      <c r="D604" s="70"/>
    </row>
    <row r="605" spans="3:4" ht="13.2">
      <c r="C605" s="166"/>
      <c r="D605" s="70"/>
    </row>
    <row r="606" spans="3:4" ht="13.2">
      <c r="C606" s="166"/>
      <c r="D606" s="70"/>
    </row>
    <row r="607" spans="3:4" ht="13.2">
      <c r="C607" s="166"/>
      <c r="D607" s="70"/>
    </row>
    <row r="608" spans="3:4" ht="13.2">
      <c r="C608" s="166"/>
      <c r="D608" s="70"/>
    </row>
    <row r="609" spans="3:4" ht="13.2">
      <c r="C609" s="166"/>
      <c r="D609" s="70"/>
    </row>
    <row r="610" spans="3:4" ht="13.2">
      <c r="C610" s="166"/>
      <c r="D610" s="70"/>
    </row>
    <row r="611" spans="3:4" ht="13.2">
      <c r="C611" s="166"/>
      <c r="D611" s="70"/>
    </row>
    <row r="612" spans="3:4" ht="13.2">
      <c r="C612" s="166"/>
      <c r="D612" s="70"/>
    </row>
    <row r="613" spans="3:4" ht="13.2">
      <c r="C613" s="166"/>
      <c r="D613" s="70"/>
    </row>
    <row r="614" spans="3:4" ht="13.2">
      <c r="C614" s="166"/>
      <c r="D614" s="70"/>
    </row>
    <row r="615" spans="3:4" ht="13.2">
      <c r="C615" s="166"/>
      <c r="D615" s="70"/>
    </row>
    <row r="616" spans="3:4" ht="13.2">
      <c r="C616" s="166"/>
      <c r="D616" s="70"/>
    </row>
    <row r="617" spans="3:4" ht="13.2">
      <c r="C617" s="166"/>
      <c r="D617" s="70"/>
    </row>
    <row r="618" spans="3:4" ht="13.2">
      <c r="C618" s="166"/>
      <c r="D618" s="70"/>
    </row>
    <row r="619" spans="3:4" ht="13.2">
      <c r="C619" s="166"/>
      <c r="D619" s="70"/>
    </row>
    <row r="620" spans="3:4" ht="13.2">
      <c r="C620" s="166"/>
      <c r="D620" s="70"/>
    </row>
    <row r="621" spans="3:4" ht="13.2">
      <c r="C621" s="166"/>
      <c r="D621" s="70"/>
    </row>
    <row r="622" spans="3:4" ht="13.2">
      <c r="C622" s="166"/>
      <c r="D622" s="70"/>
    </row>
    <row r="623" spans="3:4" ht="13.2">
      <c r="C623" s="166"/>
      <c r="D623" s="70"/>
    </row>
    <row r="624" spans="3:4" ht="13.2">
      <c r="C624" s="166"/>
      <c r="D624" s="70"/>
    </row>
    <row r="625" spans="3:4" ht="13.2">
      <c r="C625" s="166"/>
      <c r="D625" s="70"/>
    </row>
    <row r="626" spans="3:4" ht="13.2">
      <c r="C626" s="166"/>
      <c r="D626" s="70"/>
    </row>
    <row r="627" spans="3:4" ht="13.2">
      <c r="C627" s="166"/>
      <c r="D627" s="70"/>
    </row>
    <row r="628" spans="3:4" ht="13.2">
      <c r="C628" s="166"/>
      <c r="D628" s="70"/>
    </row>
    <row r="629" spans="3:4" ht="13.2">
      <c r="C629" s="166"/>
      <c r="D629" s="70"/>
    </row>
    <row r="630" spans="3:4" ht="13.2">
      <c r="C630" s="166"/>
      <c r="D630" s="70"/>
    </row>
    <row r="631" spans="3:4" ht="13.2">
      <c r="C631" s="166"/>
      <c r="D631" s="70"/>
    </row>
    <row r="632" spans="3:4" ht="13.2">
      <c r="C632" s="166"/>
      <c r="D632" s="70"/>
    </row>
    <row r="633" spans="3:4" ht="13.2">
      <c r="C633" s="166"/>
      <c r="D633" s="70"/>
    </row>
    <row r="634" spans="3:4" ht="13.2">
      <c r="C634" s="166"/>
      <c r="D634" s="70"/>
    </row>
    <row r="635" spans="3:4" ht="13.2">
      <c r="C635" s="166"/>
      <c r="D635" s="70"/>
    </row>
    <row r="636" spans="3:4" ht="13.2">
      <c r="C636" s="166"/>
      <c r="D636" s="70"/>
    </row>
    <row r="637" spans="3:4" ht="13.2">
      <c r="C637" s="166"/>
      <c r="D637" s="70"/>
    </row>
    <row r="638" spans="3:4" ht="13.2">
      <c r="C638" s="166"/>
      <c r="D638" s="70"/>
    </row>
    <row r="639" spans="3:4" ht="13.2">
      <c r="C639" s="166"/>
      <c r="D639" s="70"/>
    </row>
    <row r="640" spans="3:4" ht="13.2">
      <c r="C640" s="166"/>
      <c r="D640" s="70"/>
    </row>
    <row r="641" spans="3:4" ht="13.2">
      <c r="C641" s="166"/>
      <c r="D641" s="70"/>
    </row>
    <row r="642" spans="3:4" ht="13.2">
      <c r="C642" s="166"/>
      <c r="D642" s="70"/>
    </row>
    <row r="643" spans="3:4" ht="13.2">
      <c r="C643" s="166"/>
      <c r="D643" s="70"/>
    </row>
    <row r="644" spans="3:4" ht="13.2">
      <c r="C644" s="166"/>
      <c r="D644" s="70"/>
    </row>
    <row r="645" spans="3:4" ht="13.2">
      <c r="C645" s="166"/>
      <c r="D645" s="70"/>
    </row>
    <row r="646" spans="3:4" ht="13.2">
      <c r="C646" s="166"/>
      <c r="D646" s="70"/>
    </row>
    <row r="647" spans="3:4" ht="13.2">
      <c r="C647" s="166"/>
      <c r="D647" s="70"/>
    </row>
    <row r="648" spans="3:4" ht="13.2">
      <c r="C648" s="166"/>
      <c r="D648" s="70"/>
    </row>
    <row r="649" spans="3:4" ht="13.2">
      <c r="C649" s="166"/>
      <c r="D649" s="70"/>
    </row>
    <row r="650" spans="3:4" ht="13.2">
      <c r="C650" s="166"/>
      <c r="D650" s="70"/>
    </row>
    <row r="651" spans="3:4" ht="13.2">
      <c r="C651" s="166"/>
      <c r="D651" s="70"/>
    </row>
    <row r="652" spans="3:4" ht="13.2">
      <c r="C652" s="166"/>
      <c r="D652" s="70"/>
    </row>
    <row r="653" spans="3:4" ht="13.2">
      <c r="C653" s="166"/>
      <c r="D653" s="70"/>
    </row>
    <row r="654" spans="3:4" ht="13.2">
      <c r="C654" s="166"/>
      <c r="D654" s="70"/>
    </row>
    <row r="655" spans="3:4" ht="13.2">
      <c r="C655" s="166"/>
      <c r="D655" s="70"/>
    </row>
    <row r="656" spans="3:4" ht="13.2">
      <c r="C656" s="166"/>
      <c r="D656" s="70"/>
    </row>
    <row r="657" spans="3:4" ht="13.2">
      <c r="C657" s="166"/>
      <c r="D657" s="70"/>
    </row>
    <row r="658" spans="3:4" ht="13.2">
      <c r="C658" s="166"/>
      <c r="D658" s="70"/>
    </row>
    <row r="659" spans="3:4" ht="13.2">
      <c r="C659" s="166"/>
      <c r="D659" s="70"/>
    </row>
    <row r="660" spans="3:4" ht="13.2">
      <c r="C660" s="166"/>
      <c r="D660" s="70"/>
    </row>
    <row r="661" spans="3:4" ht="13.2">
      <c r="C661" s="166"/>
      <c r="D661" s="70"/>
    </row>
    <row r="662" spans="3:4" ht="13.2">
      <c r="C662" s="166"/>
      <c r="D662" s="70"/>
    </row>
    <row r="663" spans="3:4" ht="13.2">
      <c r="C663" s="166"/>
      <c r="D663" s="70"/>
    </row>
    <row r="664" spans="3:4" ht="13.2">
      <c r="C664" s="166"/>
      <c r="D664" s="70"/>
    </row>
    <row r="665" spans="3:4" ht="13.2">
      <c r="C665" s="166"/>
      <c r="D665" s="70"/>
    </row>
    <row r="666" spans="3:4" ht="13.2">
      <c r="C666" s="166"/>
      <c r="D666" s="70"/>
    </row>
    <row r="667" spans="3:4" ht="13.2">
      <c r="C667" s="166"/>
      <c r="D667" s="70"/>
    </row>
    <row r="668" spans="3:4" ht="13.2">
      <c r="C668" s="166"/>
      <c r="D668" s="70"/>
    </row>
    <row r="669" spans="3:4" ht="13.2">
      <c r="C669" s="166"/>
      <c r="D669" s="70"/>
    </row>
    <row r="670" spans="3:4" ht="13.2">
      <c r="C670" s="166"/>
      <c r="D670" s="70"/>
    </row>
    <row r="671" spans="3:4" ht="13.2">
      <c r="C671" s="166"/>
      <c r="D671" s="70"/>
    </row>
    <row r="672" spans="3:4" ht="13.2">
      <c r="C672" s="166"/>
      <c r="D672" s="70"/>
    </row>
    <row r="673" spans="3:4" ht="13.2">
      <c r="C673" s="166"/>
      <c r="D673" s="70"/>
    </row>
    <row r="674" spans="3:4" ht="13.2">
      <c r="C674" s="166"/>
      <c r="D674" s="70"/>
    </row>
    <row r="675" spans="3:4" ht="13.2">
      <c r="C675" s="166"/>
      <c r="D675" s="70"/>
    </row>
    <row r="676" spans="3:4" ht="13.2">
      <c r="C676" s="166"/>
      <c r="D676" s="70"/>
    </row>
    <row r="677" spans="3:4" ht="13.2">
      <c r="C677" s="166"/>
      <c r="D677" s="70"/>
    </row>
    <row r="678" spans="3:4" ht="13.2">
      <c r="C678" s="166"/>
      <c r="D678" s="70"/>
    </row>
    <row r="679" spans="3:4" ht="13.2">
      <c r="C679" s="166"/>
      <c r="D679" s="70"/>
    </row>
    <row r="680" spans="3:4" ht="13.2">
      <c r="C680" s="166"/>
      <c r="D680" s="70"/>
    </row>
    <row r="681" spans="3:4" ht="13.2">
      <c r="C681" s="166"/>
      <c r="D681" s="70"/>
    </row>
    <row r="682" spans="3:4" ht="13.2">
      <c r="C682" s="166"/>
      <c r="D682" s="70"/>
    </row>
    <row r="683" spans="3:4" ht="13.2">
      <c r="C683" s="166"/>
      <c r="D683" s="70"/>
    </row>
    <row r="684" spans="3:4" ht="13.2">
      <c r="C684" s="166"/>
      <c r="D684" s="70"/>
    </row>
    <row r="685" spans="3:4" ht="13.2">
      <c r="C685" s="166"/>
      <c r="D685" s="70"/>
    </row>
    <row r="686" spans="3:4" ht="13.2">
      <c r="C686" s="166"/>
      <c r="D686" s="70"/>
    </row>
    <row r="687" spans="3:4" ht="13.2">
      <c r="C687" s="166"/>
      <c r="D687" s="70"/>
    </row>
    <row r="688" spans="3:4" ht="13.2">
      <c r="C688" s="166"/>
      <c r="D688" s="70"/>
    </row>
    <row r="689" spans="3:4" ht="13.2">
      <c r="C689" s="166"/>
      <c r="D689" s="70"/>
    </row>
    <row r="690" spans="3:4" ht="13.2">
      <c r="C690" s="166"/>
      <c r="D690" s="70"/>
    </row>
    <row r="691" spans="3:4" ht="13.2">
      <c r="C691" s="166"/>
      <c r="D691" s="70"/>
    </row>
    <row r="692" spans="3:4" ht="13.2">
      <c r="C692" s="166"/>
      <c r="D692" s="70"/>
    </row>
    <row r="693" spans="3:4" ht="13.2">
      <c r="C693" s="166"/>
      <c r="D693" s="70"/>
    </row>
    <row r="694" spans="3:4" ht="13.2">
      <c r="C694" s="166"/>
      <c r="D694" s="70"/>
    </row>
    <row r="695" spans="3:4" ht="13.2">
      <c r="C695" s="166"/>
      <c r="D695" s="70"/>
    </row>
    <row r="696" spans="3:4" ht="13.2">
      <c r="C696" s="166"/>
      <c r="D696" s="70"/>
    </row>
    <row r="697" spans="3:4" ht="13.2">
      <c r="C697" s="166"/>
      <c r="D697" s="70"/>
    </row>
    <row r="698" spans="3:4" ht="13.2">
      <c r="C698" s="166"/>
      <c r="D698" s="70"/>
    </row>
    <row r="699" spans="3:4" ht="13.2">
      <c r="C699" s="166"/>
      <c r="D699" s="70"/>
    </row>
    <row r="700" spans="3:4" ht="13.2">
      <c r="C700" s="166"/>
      <c r="D700" s="70"/>
    </row>
    <row r="701" spans="3:4" ht="13.2">
      <c r="C701" s="166"/>
      <c r="D701" s="70"/>
    </row>
    <row r="702" spans="3:4" ht="13.2">
      <c r="C702" s="166"/>
      <c r="D702" s="70"/>
    </row>
    <row r="703" spans="3:4" ht="13.2">
      <c r="C703" s="166"/>
      <c r="D703" s="70"/>
    </row>
    <row r="704" spans="3:4" ht="13.2">
      <c r="C704" s="166"/>
      <c r="D704" s="70"/>
    </row>
    <row r="705" spans="3:4" ht="13.2">
      <c r="C705" s="166"/>
      <c r="D705" s="70"/>
    </row>
    <row r="706" spans="3:4" ht="13.2">
      <c r="C706" s="166"/>
      <c r="D706" s="70"/>
    </row>
    <row r="707" spans="3:4" ht="13.2">
      <c r="C707" s="166"/>
      <c r="D707" s="70"/>
    </row>
    <row r="708" spans="3:4" ht="13.2">
      <c r="C708" s="166"/>
      <c r="D708" s="70"/>
    </row>
    <row r="709" spans="3:4" ht="13.2">
      <c r="C709" s="166"/>
      <c r="D709" s="70"/>
    </row>
    <row r="710" spans="3:4" ht="13.2">
      <c r="C710" s="166"/>
      <c r="D710" s="70"/>
    </row>
    <row r="711" spans="3:4" ht="13.2">
      <c r="C711" s="166"/>
      <c r="D711" s="70"/>
    </row>
    <row r="712" spans="3:4" ht="13.2">
      <c r="C712" s="166"/>
      <c r="D712" s="70"/>
    </row>
    <row r="713" spans="3:4" ht="13.2">
      <c r="C713" s="166"/>
      <c r="D713" s="70"/>
    </row>
    <row r="714" spans="3:4" ht="13.2">
      <c r="C714" s="166"/>
      <c r="D714" s="70"/>
    </row>
    <row r="715" spans="3:4" ht="13.2">
      <c r="C715" s="166"/>
      <c r="D715" s="70"/>
    </row>
    <row r="716" spans="3:4" ht="13.2">
      <c r="C716" s="166"/>
      <c r="D716" s="70"/>
    </row>
    <row r="717" spans="3:4" ht="13.2">
      <c r="C717" s="166"/>
      <c r="D717" s="70"/>
    </row>
    <row r="718" spans="3:4" ht="13.2">
      <c r="C718" s="166"/>
      <c r="D718" s="70"/>
    </row>
    <row r="719" spans="3:4" ht="13.2">
      <c r="C719" s="166"/>
      <c r="D719" s="70"/>
    </row>
    <row r="720" spans="3:4" ht="13.2">
      <c r="C720" s="166"/>
      <c r="D720" s="70"/>
    </row>
    <row r="721" spans="3:4" ht="13.2">
      <c r="C721" s="166"/>
      <c r="D721" s="70"/>
    </row>
    <row r="722" spans="3:4" ht="13.2">
      <c r="C722" s="166"/>
      <c r="D722" s="70"/>
    </row>
    <row r="723" spans="3:4" ht="13.2">
      <c r="C723" s="166"/>
      <c r="D723" s="70"/>
    </row>
    <row r="724" spans="3:4" ht="13.2">
      <c r="C724" s="166"/>
      <c r="D724" s="70"/>
    </row>
    <row r="725" spans="3:4" ht="13.2">
      <c r="C725" s="166"/>
      <c r="D725" s="70"/>
    </row>
    <row r="726" spans="3:4" ht="13.2">
      <c r="C726" s="166"/>
      <c r="D726" s="70"/>
    </row>
    <row r="727" spans="3:4" ht="13.2">
      <c r="C727" s="166"/>
      <c r="D727" s="70"/>
    </row>
    <row r="728" spans="3:4" ht="13.2">
      <c r="C728" s="166"/>
      <c r="D728" s="70"/>
    </row>
    <row r="729" spans="3:4" ht="13.2">
      <c r="C729" s="166"/>
      <c r="D729" s="70"/>
    </row>
    <row r="730" spans="3:4" ht="13.2">
      <c r="C730" s="166"/>
      <c r="D730" s="70"/>
    </row>
    <row r="731" spans="3:4" ht="13.2">
      <c r="C731" s="166"/>
      <c r="D731" s="70"/>
    </row>
    <row r="732" spans="3:4" ht="13.2">
      <c r="C732" s="166"/>
      <c r="D732" s="70"/>
    </row>
    <row r="733" spans="3:4" ht="13.2">
      <c r="C733" s="166"/>
      <c r="D733" s="70"/>
    </row>
    <row r="734" spans="3:4" ht="13.2">
      <c r="C734" s="166"/>
      <c r="D734" s="70"/>
    </row>
    <row r="735" spans="3:4" ht="13.2">
      <c r="C735" s="166"/>
      <c r="D735" s="70"/>
    </row>
    <row r="736" spans="3:4" ht="13.2">
      <c r="C736" s="166"/>
      <c r="D736" s="70"/>
    </row>
    <row r="737" spans="3:4" ht="13.2">
      <c r="C737" s="166"/>
      <c r="D737" s="70"/>
    </row>
    <row r="738" spans="3:4" ht="13.2">
      <c r="C738" s="166"/>
      <c r="D738" s="70"/>
    </row>
    <row r="739" spans="3:4" ht="13.2">
      <c r="C739" s="166"/>
      <c r="D739" s="70"/>
    </row>
    <row r="740" spans="3:4" ht="13.2">
      <c r="C740" s="166"/>
      <c r="D740" s="70"/>
    </row>
    <row r="741" spans="3:4" ht="13.2">
      <c r="C741" s="166"/>
      <c r="D741" s="70"/>
    </row>
    <row r="742" spans="3:4" ht="13.2">
      <c r="C742" s="166"/>
      <c r="D742" s="70"/>
    </row>
    <row r="743" spans="3:4" ht="13.2">
      <c r="C743" s="166"/>
      <c r="D743" s="70"/>
    </row>
    <row r="744" spans="3:4" ht="13.2">
      <c r="C744" s="166"/>
      <c r="D744" s="70"/>
    </row>
    <row r="745" spans="3:4" ht="13.2">
      <c r="C745" s="166"/>
      <c r="D745" s="70"/>
    </row>
    <row r="746" spans="3:4" ht="13.2">
      <c r="C746" s="166"/>
      <c r="D746" s="70"/>
    </row>
    <row r="747" spans="3:4" ht="13.2">
      <c r="C747" s="166"/>
      <c r="D747" s="70"/>
    </row>
    <row r="748" spans="3:4" ht="13.2">
      <c r="C748" s="166"/>
      <c r="D748" s="70"/>
    </row>
    <row r="749" spans="3:4" ht="13.2">
      <c r="C749" s="166"/>
      <c r="D749" s="70"/>
    </row>
    <row r="750" spans="3:4" ht="13.2">
      <c r="C750" s="166"/>
      <c r="D750" s="70"/>
    </row>
    <row r="751" spans="3:4" ht="13.2">
      <c r="C751" s="166"/>
      <c r="D751" s="70"/>
    </row>
    <row r="752" spans="3:4" ht="13.2">
      <c r="C752" s="166"/>
      <c r="D752" s="70"/>
    </row>
    <row r="753" spans="3:4" ht="13.2">
      <c r="C753" s="166"/>
      <c r="D753" s="70"/>
    </row>
    <row r="754" spans="3:4" ht="13.2">
      <c r="C754" s="166"/>
      <c r="D754" s="70"/>
    </row>
    <row r="755" spans="3:4" ht="13.2">
      <c r="C755" s="166"/>
      <c r="D755" s="70"/>
    </row>
    <row r="756" spans="3:4" ht="13.2">
      <c r="C756" s="166"/>
      <c r="D756" s="70"/>
    </row>
    <row r="757" spans="3:4" ht="13.2">
      <c r="C757" s="166"/>
      <c r="D757" s="70"/>
    </row>
    <row r="758" spans="3:4" ht="13.2">
      <c r="C758" s="166"/>
      <c r="D758" s="70"/>
    </row>
    <row r="759" spans="3:4" ht="13.2">
      <c r="C759" s="166"/>
      <c r="D759" s="70"/>
    </row>
    <row r="760" spans="3:4" ht="13.2">
      <c r="C760" s="166"/>
      <c r="D760" s="70"/>
    </row>
    <row r="761" spans="3:4" ht="13.2">
      <c r="C761" s="166"/>
      <c r="D761" s="70"/>
    </row>
    <row r="762" spans="3:4" ht="13.2">
      <c r="C762" s="166"/>
      <c r="D762" s="70"/>
    </row>
    <row r="763" spans="3:4" ht="13.2">
      <c r="C763" s="166"/>
      <c r="D763" s="70"/>
    </row>
    <row r="764" spans="3:4" ht="13.2">
      <c r="C764" s="166"/>
      <c r="D764" s="70"/>
    </row>
    <row r="765" spans="3:4" ht="13.2">
      <c r="C765" s="166"/>
      <c r="D765" s="70"/>
    </row>
    <row r="766" spans="3:4" ht="13.2">
      <c r="C766" s="166"/>
      <c r="D766" s="70"/>
    </row>
    <row r="767" spans="3:4" ht="13.2">
      <c r="C767" s="166"/>
      <c r="D767" s="70"/>
    </row>
    <row r="768" spans="3:4" ht="13.2">
      <c r="C768" s="166"/>
      <c r="D768" s="70"/>
    </row>
    <row r="769" spans="3:4" ht="13.2">
      <c r="C769" s="166"/>
      <c r="D769" s="70"/>
    </row>
    <row r="770" spans="3:4" ht="13.2">
      <c r="C770" s="166"/>
      <c r="D770" s="70"/>
    </row>
    <row r="771" spans="3:4" ht="13.2">
      <c r="C771" s="166"/>
      <c r="D771" s="70"/>
    </row>
    <row r="772" spans="3:4" ht="13.2">
      <c r="C772" s="166"/>
      <c r="D772" s="70"/>
    </row>
    <row r="773" spans="3:4" ht="13.2">
      <c r="C773" s="166"/>
      <c r="D773" s="70"/>
    </row>
    <row r="774" spans="3:4" ht="13.2">
      <c r="C774" s="166"/>
      <c r="D774" s="70"/>
    </row>
    <row r="775" spans="3:4" ht="13.2">
      <c r="C775" s="166"/>
      <c r="D775" s="70"/>
    </row>
    <row r="776" spans="3:4" ht="13.2">
      <c r="C776" s="166"/>
      <c r="D776" s="70"/>
    </row>
    <row r="777" spans="3:4" ht="13.2">
      <c r="C777" s="166"/>
      <c r="D777" s="70"/>
    </row>
    <row r="778" spans="3:4" ht="13.2">
      <c r="C778" s="166"/>
      <c r="D778" s="70"/>
    </row>
    <row r="779" spans="3:4" ht="13.2">
      <c r="C779" s="166"/>
      <c r="D779" s="70"/>
    </row>
    <row r="780" spans="3:4" ht="13.2">
      <c r="C780" s="166"/>
      <c r="D780" s="70"/>
    </row>
    <row r="781" spans="3:4" ht="13.2">
      <c r="C781" s="166"/>
      <c r="D781" s="70"/>
    </row>
    <row r="782" spans="3:4" ht="13.2">
      <c r="C782" s="166"/>
      <c r="D782" s="70"/>
    </row>
    <row r="783" spans="3:4" ht="13.2">
      <c r="C783" s="166"/>
      <c r="D783" s="70"/>
    </row>
    <row r="784" spans="3:4" ht="13.2">
      <c r="C784" s="166"/>
      <c r="D784" s="70"/>
    </row>
    <row r="785" spans="3:4" ht="13.2">
      <c r="C785" s="166"/>
      <c r="D785" s="70"/>
    </row>
    <row r="786" spans="3:4" ht="13.2">
      <c r="C786" s="166"/>
      <c r="D786" s="70"/>
    </row>
    <row r="787" spans="3:4" ht="13.2">
      <c r="C787" s="166"/>
      <c r="D787" s="70"/>
    </row>
    <row r="788" spans="3:4" ht="13.2">
      <c r="C788" s="166"/>
      <c r="D788" s="70"/>
    </row>
    <row r="789" spans="3:4" ht="13.2">
      <c r="C789" s="166"/>
      <c r="D789" s="70"/>
    </row>
    <row r="790" spans="3:4" ht="13.2">
      <c r="C790" s="166"/>
      <c r="D790" s="70"/>
    </row>
    <row r="791" spans="3:4" ht="13.2">
      <c r="C791" s="166"/>
      <c r="D791" s="70"/>
    </row>
    <row r="792" spans="3:4" ht="13.2">
      <c r="C792" s="166"/>
      <c r="D792" s="70"/>
    </row>
    <row r="793" spans="3:4" ht="13.2">
      <c r="C793" s="166"/>
      <c r="D793" s="70"/>
    </row>
    <row r="794" spans="3:4" ht="13.2">
      <c r="C794" s="166"/>
      <c r="D794" s="70"/>
    </row>
    <row r="795" spans="3:4" ht="13.2">
      <c r="C795" s="166"/>
      <c r="D795" s="70"/>
    </row>
    <row r="796" spans="3:4" ht="13.2">
      <c r="C796" s="166"/>
      <c r="D796" s="70"/>
    </row>
    <row r="797" spans="3:4" ht="13.2">
      <c r="C797" s="166"/>
      <c r="D797" s="70"/>
    </row>
    <row r="798" spans="3:4" ht="13.2">
      <c r="C798" s="166"/>
      <c r="D798" s="70"/>
    </row>
    <row r="799" spans="3:4" ht="13.2">
      <c r="C799" s="166"/>
      <c r="D799" s="70"/>
    </row>
    <row r="800" spans="3:4" ht="13.2">
      <c r="C800" s="166"/>
      <c r="D800" s="70"/>
    </row>
    <row r="801" spans="3:4" ht="13.2">
      <c r="C801" s="166"/>
      <c r="D801" s="70"/>
    </row>
    <row r="802" spans="3:4" ht="13.2">
      <c r="C802" s="166"/>
      <c r="D802" s="70"/>
    </row>
    <row r="803" spans="3:4" ht="13.2">
      <c r="C803" s="166"/>
      <c r="D803" s="70"/>
    </row>
    <row r="804" spans="3:4" ht="13.2">
      <c r="C804" s="166"/>
      <c r="D804" s="70"/>
    </row>
    <row r="805" spans="3:4" ht="13.2">
      <c r="C805" s="166"/>
      <c r="D805" s="70"/>
    </row>
    <row r="806" spans="3:4" ht="13.2">
      <c r="C806" s="166"/>
      <c r="D806" s="70"/>
    </row>
    <row r="807" spans="3:4" ht="13.2">
      <c r="C807" s="166"/>
      <c r="D807" s="70"/>
    </row>
    <row r="808" spans="3:4" ht="13.2">
      <c r="C808" s="166"/>
      <c r="D808" s="70"/>
    </row>
    <row r="809" spans="3:4" ht="13.2">
      <c r="C809" s="166"/>
      <c r="D809" s="70"/>
    </row>
    <row r="810" spans="3:4" ht="13.2">
      <c r="C810" s="166"/>
      <c r="D810" s="70"/>
    </row>
    <row r="811" spans="3:4" ht="13.2">
      <c r="C811" s="166"/>
      <c r="D811" s="70"/>
    </row>
    <row r="812" spans="3:4" ht="13.2">
      <c r="C812" s="166"/>
      <c r="D812" s="70"/>
    </row>
    <row r="813" spans="3:4" ht="13.2">
      <c r="C813" s="166"/>
      <c r="D813" s="70"/>
    </row>
    <row r="814" spans="3:4" ht="13.2">
      <c r="C814" s="166"/>
      <c r="D814" s="70"/>
    </row>
    <row r="815" spans="3:4" ht="13.2">
      <c r="C815" s="166"/>
      <c r="D815" s="70"/>
    </row>
    <row r="816" spans="3:4" ht="13.2">
      <c r="C816" s="166"/>
      <c r="D816" s="70"/>
    </row>
    <row r="817" spans="3:4" ht="13.2">
      <c r="C817" s="166"/>
      <c r="D817" s="70"/>
    </row>
    <row r="818" spans="3:4" ht="13.2">
      <c r="C818" s="166"/>
      <c r="D818" s="70"/>
    </row>
    <row r="819" spans="3:4" ht="13.2">
      <c r="C819" s="166"/>
      <c r="D819" s="70"/>
    </row>
    <row r="820" spans="3:4" ht="13.2">
      <c r="C820" s="166"/>
      <c r="D820" s="70"/>
    </row>
    <row r="821" spans="3:4" ht="13.2">
      <c r="C821" s="166"/>
      <c r="D821" s="70"/>
    </row>
    <row r="822" spans="3:4" ht="13.2">
      <c r="C822" s="166"/>
      <c r="D822" s="70"/>
    </row>
    <row r="823" spans="3:4" ht="13.2">
      <c r="C823" s="166"/>
      <c r="D823" s="70"/>
    </row>
    <row r="824" spans="3:4" ht="13.2">
      <c r="C824" s="166"/>
      <c r="D824" s="70"/>
    </row>
    <row r="825" spans="3:4" ht="13.2">
      <c r="C825" s="166"/>
      <c r="D825" s="70"/>
    </row>
    <row r="826" spans="3:4" ht="13.2">
      <c r="C826" s="166"/>
      <c r="D826" s="70"/>
    </row>
    <row r="827" spans="3:4" ht="13.2">
      <c r="C827" s="166"/>
      <c r="D827" s="70"/>
    </row>
    <row r="828" spans="3:4" ht="13.2">
      <c r="C828" s="166"/>
      <c r="D828" s="70"/>
    </row>
    <row r="829" spans="3:4" ht="13.2">
      <c r="C829" s="166"/>
      <c r="D829" s="70"/>
    </row>
    <row r="830" spans="3:4" ht="13.2">
      <c r="C830" s="166"/>
      <c r="D830" s="70"/>
    </row>
    <row r="831" spans="3:4" ht="13.2">
      <c r="C831" s="166"/>
      <c r="D831" s="70"/>
    </row>
    <row r="832" spans="3:4" ht="13.2">
      <c r="C832" s="166"/>
      <c r="D832" s="70"/>
    </row>
    <row r="833" spans="3:4" ht="13.2">
      <c r="C833" s="166"/>
      <c r="D833" s="70"/>
    </row>
    <row r="834" spans="3:4" ht="13.2">
      <c r="C834" s="166"/>
      <c r="D834" s="70"/>
    </row>
    <row r="835" spans="3:4" ht="13.2">
      <c r="C835" s="166"/>
      <c r="D835" s="70"/>
    </row>
    <row r="836" spans="3:4" ht="13.2">
      <c r="C836" s="166"/>
      <c r="D836" s="70"/>
    </row>
    <row r="837" spans="3:4" ht="13.2">
      <c r="C837" s="166"/>
      <c r="D837" s="70"/>
    </row>
    <row r="838" spans="3:4" ht="13.2">
      <c r="C838" s="166"/>
      <c r="D838" s="70"/>
    </row>
    <row r="839" spans="3:4" ht="13.2">
      <c r="C839" s="166"/>
      <c r="D839" s="70"/>
    </row>
    <row r="840" spans="3:4" ht="13.2">
      <c r="C840" s="166"/>
      <c r="D840" s="70"/>
    </row>
    <row r="841" spans="3:4" ht="13.2">
      <c r="C841" s="166"/>
      <c r="D841" s="70"/>
    </row>
    <row r="842" spans="3:4" ht="13.2">
      <c r="C842" s="166"/>
      <c r="D842" s="70"/>
    </row>
    <row r="843" spans="3:4" ht="13.2">
      <c r="C843" s="166"/>
      <c r="D843" s="70"/>
    </row>
    <row r="844" spans="3:4" ht="13.2">
      <c r="C844" s="166"/>
      <c r="D844" s="70"/>
    </row>
    <row r="845" spans="3:4" ht="13.2">
      <c r="C845" s="166"/>
      <c r="D845" s="70"/>
    </row>
    <row r="846" spans="3:4" ht="13.2">
      <c r="C846" s="166"/>
      <c r="D846" s="70"/>
    </row>
    <row r="847" spans="3:4" ht="13.2">
      <c r="C847" s="166"/>
      <c r="D847" s="70"/>
    </row>
    <row r="848" spans="3:4" ht="13.2">
      <c r="C848" s="166"/>
      <c r="D848" s="70"/>
    </row>
    <row r="849" spans="3:4" ht="13.2">
      <c r="C849" s="166"/>
      <c r="D849" s="70"/>
    </row>
    <row r="850" spans="3:4" ht="13.2">
      <c r="C850" s="166"/>
      <c r="D850" s="70"/>
    </row>
    <row r="851" spans="3:4" ht="13.2">
      <c r="C851" s="166"/>
      <c r="D851" s="70"/>
    </row>
    <row r="852" spans="3:4" ht="13.2">
      <c r="C852" s="166"/>
      <c r="D852" s="70"/>
    </row>
    <row r="853" spans="3:4" ht="13.2">
      <c r="C853" s="166"/>
      <c r="D853" s="70"/>
    </row>
    <row r="854" spans="3:4" ht="13.2">
      <c r="C854" s="166"/>
      <c r="D854" s="70"/>
    </row>
    <row r="855" spans="3:4" ht="13.2">
      <c r="C855" s="166"/>
      <c r="D855" s="70"/>
    </row>
    <row r="856" spans="3:4" ht="13.2">
      <c r="C856" s="166"/>
      <c r="D856" s="70"/>
    </row>
    <row r="857" spans="3:4" ht="13.2">
      <c r="C857" s="166"/>
      <c r="D857" s="70"/>
    </row>
    <row r="858" spans="3:4" ht="13.2">
      <c r="C858" s="166"/>
      <c r="D858" s="70"/>
    </row>
    <row r="859" spans="3:4" ht="13.2">
      <c r="C859" s="166"/>
      <c r="D859" s="70"/>
    </row>
    <row r="860" spans="3:4" ht="13.2">
      <c r="C860" s="166"/>
      <c r="D860" s="70"/>
    </row>
    <row r="861" spans="3:4" ht="13.2">
      <c r="C861" s="166"/>
      <c r="D861" s="70"/>
    </row>
    <row r="862" spans="3:4" ht="13.2">
      <c r="C862" s="166"/>
      <c r="D862" s="70"/>
    </row>
    <row r="863" spans="3:4" ht="13.2">
      <c r="C863" s="166"/>
      <c r="D863" s="70"/>
    </row>
    <row r="864" spans="3:4" ht="13.2">
      <c r="C864" s="166"/>
      <c r="D864" s="70"/>
    </row>
    <row r="865" spans="3:4" ht="13.2">
      <c r="C865" s="166"/>
      <c r="D865" s="70"/>
    </row>
    <row r="866" spans="3:4" ht="13.2">
      <c r="C866" s="166"/>
      <c r="D866" s="70"/>
    </row>
    <row r="867" spans="3:4" ht="13.2">
      <c r="C867" s="166"/>
      <c r="D867" s="70"/>
    </row>
    <row r="868" spans="3:4" ht="13.2">
      <c r="C868" s="166"/>
      <c r="D868" s="70"/>
    </row>
    <row r="869" spans="3:4" ht="13.2">
      <c r="C869" s="166"/>
      <c r="D869" s="70"/>
    </row>
    <row r="870" spans="3:4" ht="13.2">
      <c r="C870" s="166"/>
      <c r="D870" s="70"/>
    </row>
    <row r="871" spans="3:4" ht="13.2">
      <c r="C871" s="166"/>
      <c r="D871" s="70"/>
    </row>
    <row r="872" spans="3:4" ht="13.2">
      <c r="C872" s="166"/>
      <c r="D872" s="70"/>
    </row>
    <row r="873" spans="3:4" ht="13.2">
      <c r="C873" s="166"/>
      <c r="D873" s="70"/>
    </row>
    <row r="874" spans="3:4" ht="13.2">
      <c r="C874" s="166"/>
      <c r="D874" s="70"/>
    </row>
    <row r="875" spans="3:4" ht="13.2">
      <c r="C875" s="166"/>
      <c r="D875" s="70"/>
    </row>
    <row r="876" spans="3:4" ht="13.2">
      <c r="C876" s="166"/>
      <c r="D876" s="70"/>
    </row>
    <row r="877" spans="3:4" ht="13.2">
      <c r="C877" s="166"/>
      <c r="D877" s="70"/>
    </row>
    <row r="878" spans="3:4" ht="13.2">
      <c r="C878" s="166"/>
      <c r="D878" s="70"/>
    </row>
    <row r="879" spans="3:4" ht="13.2">
      <c r="C879" s="166"/>
      <c r="D879" s="70"/>
    </row>
    <row r="880" spans="3:4" ht="13.2">
      <c r="C880" s="166"/>
      <c r="D880" s="70"/>
    </row>
    <row r="881" spans="3:4" ht="13.2">
      <c r="C881" s="166"/>
      <c r="D881" s="70"/>
    </row>
    <row r="882" spans="3:4" ht="13.2">
      <c r="C882" s="166"/>
      <c r="D882" s="70"/>
    </row>
    <row r="883" spans="3:4" ht="13.2">
      <c r="C883" s="166"/>
      <c r="D883" s="70"/>
    </row>
    <row r="884" spans="3:4" ht="13.2">
      <c r="C884" s="166"/>
      <c r="D884" s="70"/>
    </row>
    <row r="885" spans="3:4" ht="13.2">
      <c r="C885" s="166"/>
      <c r="D885" s="70"/>
    </row>
    <row r="886" spans="3:4" ht="13.2">
      <c r="C886" s="166"/>
      <c r="D886" s="70"/>
    </row>
    <row r="887" spans="3:4" ht="13.2">
      <c r="C887" s="166"/>
      <c r="D887" s="70"/>
    </row>
    <row r="888" spans="3:4" ht="13.2">
      <c r="C888" s="166"/>
      <c r="D888" s="70"/>
    </row>
    <row r="889" spans="3:4" ht="13.2">
      <c r="C889" s="166"/>
      <c r="D889" s="70"/>
    </row>
    <row r="890" spans="3:4" ht="13.2">
      <c r="C890" s="166"/>
      <c r="D890" s="70"/>
    </row>
    <row r="891" spans="3:4" ht="13.2">
      <c r="C891" s="166"/>
      <c r="D891" s="70"/>
    </row>
    <row r="892" spans="3:4" ht="13.2">
      <c r="C892" s="166"/>
      <c r="D892" s="70"/>
    </row>
    <row r="893" spans="3:4" ht="13.2">
      <c r="C893" s="166"/>
      <c r="D893" s="70"/>
    </row>
    <row r="894" spans="3:4" ht="13.2">
      <c r="C894" s="166"/>
      <c r="D894" s="70"/>
    </row>
    <row r="895" spans="3:4" ht="13.2">
      <c r="C895" s="166"/>
      <c r="D895" s="70"/>
    </row>
    <row r="896" spans="3:4" ht="13.2">
      <c r="C896" s="166"/>
      <c r="D896" s="70"/>
    </row>
    <row r="897" spans="3:4" ht="13.2">
      <c r="C897" s="166"/>
      <c r="D897" s="70"/>
    </row>
    <row r="898" spans="3:4" ht="13.2">
      <c r="C898" s="166"/>
      <c r="D898" s="70"/>
    </row>
    <row r="899" spans="3:4" ht="13.2">
      <c r="C899" s="166"/>
      <c r="D899" s="70"/>
    </row>
    <row r="900" spans="3:4" ht="13.2">
      <c r="C900" s="166"/>
      <c r="D900" s="70"/>
    </row>
    <row r="901" spans="3:4" ht="13.2">
      <c r="C901" s="166"/>
      <c r="D901" s="70"/>
    </row>
    <row r="902" spans="3:4" ht="13.2">
      <c r="C902" s="166"/>
      <c r="D902" s="70"/>
    </row>
    <row r="903" spans="3:4" ht="13.2">
      <c r="C903" s="166"/>
      <c r="D903" s="70"/>
    </row>
    <row r="904" spans="3:4" ht="13.2">
      <c r="C904" s="166"/>
      <c r="D904" s="70"/>
    </row>
    <row r="905" spans="3:4" ht="13.2">
      <c r="C905" s="166"/>
      <c r="D905" s="70"/>
    </row>
    <row r="906" spans="3:4" ht="13.2">
      <c r="C906" s="166"/>
      <c r="D906" s="70"/>
    </row>
    <row r="907" spans="3:4" ht="13.2">
      <c r="C907" s="166"/>
      <c r="D907" s="70"/>
    </row>
    <row r="908" spans="3:4" ht="13.2">
      <c r="C908" s="166"/>
      <c r="D908" s="70"/>
    </row>
    <row r="909" spans="3:4" ht="13.2">
      <c r="C909" s="166"/>
      <c r="D909" s="70"/>
    </row>
    <row r="910" spans="3:4" ht="13.2">
      <c r="C910" s="166"/>
      <c r="D910" s="70"/>
    </row>
    <row r="911" spans="3:4" ht="13.2">
      <c r="C911" s="166"/>
      <c r="D911" s="70"/>
    </row>
    <row r="912" spans="3:4" ht="13.2">
      <c r="C912" s="166"/>
      <c r="D912" s="70"/>
    </row>
    <row r="913" spans="3:4" ht="13.2">
      <c r="C913" s="166"/>
      <c r="D913" s="70"/>
    </row>
    <row r="914" spans="3:4" ht="13.2">
      <c r="C914" s="166"/>
      <c r="D914" s="70"/>
    </row>
    <row r="915" spans="3:4" ht="13.2">
      <c r="C915" s="166"/>
      <c r="D915" s="70"/>
    </row>
    <row r="916" spans="3:4" ht="13.2">
      <c r="C916" s="166"/>
      <c r="D916" s="70"/>
    </row>
    <row r="917" spans="3:4" ht="13.2">
      <c r="C917" s="166"/>
      <c r="D917" s="70"/>
    </row>
    <row r="918" spans="3:4" ht="13.2">
      <c r="C918" s="166"/>
      <c r="D918" s="70"/>
    </row>
    <row r="919" spans="3:4" ht="13.2">
      <c r="C919" s="166"/>
      <c r="D919" s="70"/>
    </row>
    <row r="920" spans="3:4" ht="13.2">
      <c r="C920" s="166"/>
      <c r="D920" s="70"/>
    </row>
    <row r="921" spans="3:4" ht="13.2">
      <c r="C921" s="166"/>
      <c r="D921" s="70"/>
    </row>
    <row r="922" spans="3:4" ht="13.2">
      <c r="C922" s="166"/>
      <c r="D922" s="70"/>
    </row>
    <row r="923" spans="3:4" ht="13.2">
      <c r="C923" s="166"/>
      <c r="D923" s="70"/>
    </row>
    <row r="924" spans="3:4" ht="13.2">
      <c r="C924" s="166"/>
      <c r="D924" s="70"/>
    </row>
    <row r="925" spans="3:4" ht="13.2">
      <c r="C925" s="166"/>
      <c r="D925" s="70"/>
    </row>
    <row r="926" spans="3:4" ht="13.2">
      <c r="C926" s="166"/>
      <c r="D926" s="70"/>
    </row>
    <row r="927" spans="3:4" ht="13.2">
      <c r="C927" s="166"/>
      <c r="D927" s="70"/>
    </row>
    <row r="928" spans="3:4" ht="13.2">
      <c r="C928" s="166"/>
      <c r="D928" s="70"/>
    </row>
    <row r="929" spans="3:4" ht="13.2">
      <c r="C929" s="166"/>
      <c r="D929" s="70"/>
    </row>
    <row r="930" spans="3:4" ht="13.2">
      <c r="C930" s="166"/>
      <c r="D930" s="70"/>
    </row>
    <row r="931" spans="3:4" ht="13.2">
      <c r="C931" s="166"/>
      <c r="D931" s="70"/>
    </row>
    <row r="932" spans="3:4" ht="13.2">
      <c r="C932" s="166"/>
      <c r="D932" s="70"/>
    </row>
    <row r="933" spans="3:4" ht="13.2">
      <c r="C933" s="166"/>
      <c r="D933" s="70"/>
    </row>
    <row r="934" spans="3:4" ht="13.2">
      <c r="C934" s="166"/>
      <c r="D934" s="70"/>
    </row>
    <row r="935" spans="3:4" ht="13.2">
      <c r="C935" s="166"/>
      <c r="D935" s="70"/>
    </row>
    <row r="936" spans="3:4" ht="13.2">
      <c r="C936" s="166"/>
      <c r="D936" s="70"/>
    </row>
    <row r="937" spans="3:4" ht="13.2">
      <c r="C937" s="166"/>
      <c r="D937" s="70"/>
    </row>
    <row r="938" spans="3:4" ht="13.2">
      <c r="C938" s="166"/>
      <c r="D938" s="70"/>
    </row>
    <row r="939" spans="3:4" ht="13.2">
      <c r="C939" s="166"/>
      <c r="D939" s="70"/>
    </row>
    <row r="940" spans="3:4" ht="13.2">
      <c r="C940" s="166"/>
      <c r="D940" s="70"/>
    </row>
    <row r="941" spans="3:4" ht="13.2">
      <c r="C941" s="166"/>
      <c r="D941" s="70"/>
    </row>
    <row r="942" spans="3:4" ht="13.2">
      <c r="C942" s="166"/>
      <c r="D942" s="70"/>
    </row>
    <row r="943" spans="3:4" ht="13.2">
      <c r="C943" s="166"/>
      <c r="D943" s="70"/>
    </row>
    <row r="944" spans="3:4" ht="13.2">
      <c r="C944" s="166"/>
      <c r="D944" s="70"/>
    </row>
    <row r="945" spans="3:4" ht="13.2">
      <c r="C945" s="166"/>
      <c r="D945" s="70"/>
    </row>
    <row r="946" spans="3:4" ht="13.2">
      <c r="C946" s="166"/>
      <c r="D946" s="70"/>
    </row>
    <row r="947" spans="3:4" ht="13.2">
      <c r="C947" s="166"/>
      <c r="D947" s="70"/>
    </row>
    <row r="948" spans="3:4" ht="13.2">
      <c r="C948" s="166"/>
      <c r="D948" s="70"/>
    </row>
    <row r="949" spans="3:4" ht="13.2">
      <c r="C949" s="166"/>
      <c r="D949" s="70"/>
    </row>
    <row r="950" spans="3:4" ht="13.2">
      <c r="C950" s="166"/>
      <c r="D950" s="70"/>
    </row>
    <row r="951" spans="3:4" ht="13.2">
      <c r="C951" s="166"/>
      <c r="D951" s="70"/>
    </row>
    <row r="952" spans="3:4" ht="13.2">
      <c r="C952" s="166"/>
      <c r="D952" s="70"/>
    </row>
    <row r="953" spans="3:4" ht="13.2">
      <c r="C953" s="166"/>
      <c r="D953" s="70"/>
    </row>
    <row r="954" spans="3:4" ht="13.2">
      <c r="C954" s="166"/>
      <c r="D954" s="70"/>
    </row>
    <row r="955" spans="3:4" ht="13.2">
      <c r="C955" s="166"/>
      <c r="D955" s="70"/>
    </row>
    <row r="956" spans="3:4" ht="13.2">
      <c r="C956" s="166"/>
      <c r="D956" s="70"/>
    </row>
    <row r="957" spans="3:4" ht="13.2">
      <c r="C957" s="166"/>
      <c r="D957" s="70"/>
    </row>
    <row r="958" spans="3:4" ht="13.2">
      <c r="C958" s="166"/>
      <c r="D958" s="70"/>
    </row>
    <row r="959" spans="3:4" ht="13.2">
      <c r="C959" s="166"/>
      <c r="D959" s="70"/>
    </row>
    <row r="960" spans="3:4" ht="13.2">
      <c r="C960" s="166"/>
      <c r="D960" s="70"/>
    </row>
    <row r="961" spans="3:4" ht="13.2">
      <c r="C961" s="166"/>
      <c r="D961" s="70"/>
    </row>
    <row r="962" spans="3:4" ht="13.2">
      <c r="C962" s="166"/>
      <c r="D962" s="70"/>
    </row>
    <row r="963" spans="3:4" ht="13.2">
      <c r="C963" s="166"/>
      <c r="D963" s="70"/>
    </row>
    <row r="964" spans="3:4" ht="13.2">
      <c r="C964" s="166"/>
      <c r="D964" s="70"/>
    </row>
    <row r="965" spans="3:4" ht="13.2">
      <c r="C965" s="166"/>
      <c r="D965" s="70"/>
    </row>
    <row r="966" spans="3:4" ht="13.2">
      <c r="C966" s="166"/>
      <c r="D966" s="70"/>
    </row>
    <row r="967" spans="3:4" ht="13.2">
      <c r="C967" s="166"/>
      <c r="D967" s="70"/>
    </row>
    <row r="968" spans="3:4" ht="13.2">
      <c r="C968" s="166"/>
      <c r="D968" s="70"/>
    </row>
    <row r="969" spans="3:4" ht="13.2">
      <c r="C969" s="166"/>
      <c r="D969" s="70"/>
    </row>
    <row r="970" spans="3:4" ht="13.2">
      <c r="C970" s="166"/>
      <c r="D970" s="70"/>
    </row>
    <row r="971" spans="3:4" ht="13.2">
      <c r="C971" s="166"/>
      <c r="D971" s="70"/>
    </row>
    <row r="972" spans="3:4" ht="13.2">
      <c r="C972" s="166"/>
      <c r="D972" s="70"/>
    </row>
    <row r="973" spans="3:4" ht="13.2">
      <c r="C973" s="166"/>
      <c r="D973" s="70"/>
    </row>
    <row r="974" spans="3:4" ht="13.2">
      <c r="C974" s="166"/>
      <c r="D974" s="70"/>
    </row>
    <row r="975" spans="3:4" ht="13.2">
      <c r="C975" s="166"/>
      <c r="D975" s="70"/>
    </row>
    <row r="976" spans="3:4" ht="13.2">
      <c r="C976" s="166"/>
      <c r="D976" s="70"/>
    </row>
    <row r="977" spans="3:4" ht="13.2">
      <c r="C977" s="166"/>
      <c r="D977" s="70"/>
    </row>
    <row r="978" spans="3:4" ht="13.2">
      <c r="C978" s="166"/>
      <c r="D978" s="70"/>
    </row>
    <row r="979" spans="3:4" ht="13.2">
      <c r="C979" s="166"/>
      <c r="D979" s="70"/>
    </row>
    <row r="980" spans="3:4" ht="13.2">
      <c r="C980" s="166"/>
      <c r="D980" s="70"/>
    </row>
    <row r="981" spans="3:4" ht="13.2">
      <c r="C981" s="166"/>
      <c r="D981" s="70"/>
    </row>
    <row r="982" spans="3:4" ht="13.2">
      <c r="C982" s="166"/>
      <c r="D982" s="70"/>
    </row>
    <row r="983" spans="3:4" ht="13.2">
      <c r="C983" s="166"/>
      <c r="D983" s="70"/>
    </row>
    <row r="984" spans="3:4" ht="13.2">
      <c r="C984" s="166"/>
      <c r="D984" s="70"/>
    </row>
    <row r="985" spans="3:4" ht="13.2">
      <c r="C985" s="166"/>
      <c r="D985" s="70"/>
    </row>
    <row r="986" spans="3:4" ht="13.2">
      <c r="C986" s="166"/>
      <c r="D986" s="70"/>
    </row>
    <row r="987" spans="3:4" ht="13.2">
      <c r="C987" s="166"/>
      <c r="D987" s="70"/>
    </row>
    <row r="988" spans="3:4" ht="13.2">
      <c r="C988" s="166"/>
      <c r="D988" s="70"/>
    </row>
    <row r="989" spans="3:4" ht="13.2">
      <c r="C989" s="166"/>
      <c r="D989" s="70"/>
    </row>
    <row r="990" spans="3:4" ht="13.2">
      <c r="C990" s="166"/>
      <c r="D990" s="70"/>
    </row>
    <row r="991" spans="3:4" ht="13.2">
      <c r="C991" s="166"/>
      <c r="D991" s="70"/>
    </row>
    <row r="992" spans="3:4" ht="13.2">
      <c r="C992" s="166"/>
      <c r="D992" s="70"/>
    </row>
    <row r="993" spans="3:4" ht="13.2">
      <c r="C993" s="166"/>
      <c r="D993" s="70"/>
    </row>
    <row r="994" spans="3:4" ht="13.2">
      <c r="C994" s="166"/>
      <c r="D994" s="70"/>
    </row>
    <row r="995" spans="3:4" ht="13.2">
      <c r="C995" s="166"/>
      <c r="D995" s="70"/>
    </row>
    <row r="996" spans="3:4" ht="13.2">
      <c r="C996" s="166"/>
      <c r="D996" s="70"/>
    </row>
    <row r="997" spans="3:4" ht="13.2">
      <c r="C997" s="166"/>
      <c r="D997" s="70"/>
    </row>
    <row r="998" spans="3:4" ht="13.2">
      <c r="C998" s="166"/>
      <c r="D998" s="70"/>
    </row>
    <row r="999" spans="3:4" ht="13.2">
      <c r="C999" s="166"/>
      <c r="D999" s="70"/>
    </row>
    <row r="1000" spans="3:4" ht="13.2">
      <c r="C1000" s="166"/>
      <c r="D1000" s="70"/>
    </row>
  </sheetData>
  <mergeCells count="1">
    <mergeCell ref="A1:D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355</v>
      </c>
      <c r="C1" s="1" t="s">
        <v>369</v>
      </c>
      <c r="D1" s="1" t="s">
        <v>364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'South Norwood'!D27/3-115+75</f>
        <v>7880</v>
      </c>
      <c r="C2" s="21">
        <f>'South Norwood'!D27/3+230-150</f>
        <v>8000</v>
      </c>
      <c r="D2" s="21">
        <f>'South Norwood'!D27/3-115+75</f>
        <v>7880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170">
        <f t="shared" ref="B3:D3" si="0">SUM(8000-B2)</f>
        <v>120</v>
      </c>
      <c r="C3" s="170">
        <f t="shared" si="0"/>
        <v>0</v>
      </c>
      <c r="D3" s="170">
        <f t="shared" si="0"/>
        <v>120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26"/>
  <sheetViews>
    <sheetView workbookViewId="0"/>
  </sheetViews>
  <sheetFormatPr defaultColWidth="14.44140625" defaultRowHeight="15.75" customHeight="1"/>
  <cols>
    <col min="2" max="2" width="18.44140625" customWidth="1"/>
    <col min="3" max="3" width="64.5546875" customWidth="1"/>
    <col min="4" max="4" width="17.33203125" customWidth="1"/>
  </cols>
  <sheetData>
    <row r="1" spans="1:4" ht="15.75" customHeight="1">
      <c r="A1" s="248" t="s">
        <v>370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3" t="s">
        <v>8</v>
      </c>
    </row>
    <row r="3" spans="1:4" ht="14.4">
      <c r="A3" s="9" t="s">
        <v>371</v>
      </c>
      <c r="B3" s="11">
        <v>8050</v>
      </c>
      <c r="C3" s="17"/>
      <c r="D3" s="19"/>
    </row>
    <row r="4" spans="1:4" ht="14.4">
      <c r="A4" s="17"/>
      <c r="B4" s="11"/>
      <c r="C4" s="180" t="s">
        <v>372</v>
      </c>
      <c r="D4" s="11">
        <v>45</v>
      </c>
    </row>
    <row r="5" spans="1:4" ht="14.4">
      <c r="A5" s="17"/>
      <c r="B5" s="19"/>
      <c r="C5" s="93" t="s">
        <v>373</v>
      </c>
      <c r="D5" s="11">
        <v>500</v>
      </c>
    </row>
    <row r="6" spans="1:4" ht="14.4">
      <c r="A6" s="17"/>
      <c r="B6" s="19"/>
      <c r="C6" s="93" t="s">
        <v>374</v>
      </c>
      <c r="D6" s="11">
        <v>750</v>
      </c>
    </row>
    <row r="7" spans="1:4" ht="14.4">
      <c r="A7" s="17"/>
      <c r="B7" s="19"/>
      <c r="C7" s="93" t="s">
        <v>375</v>
      </c>
      <c r="D7" s="11">
        <v>225</v>
      </c>
    </row>
    <row r="8" spans="1:4" ht="14.4">
      <c r="A8" s="17"/>
      <c r="B8" s="19"/>
      <c r="C8" s="93" t="s">
        <v>376</v>
      </c>
      <c r="D8" s="11">
        <v>200</v>
      </c>
    </row>
    <row r="9" spans="1:4" ht="14.4">
      <c r="A9" s="17"/>
      <c r="B9" s="19"/>
      <c r="C9" s="93" t="s">
        <v>377</v>
      </c>
      <c r="D9" s="11">
        <v>200</v>
      </c>
    </row>
    <row r="10" spans="1:4" ht="14.4">
      <c r="A10" s="17"/>
      <c r="B10" s="19"/>
      <c r="C10" s="93" t="s">
        <v>378</v>
      </c>
      <c r="D10" s="11">
        <v>200</v>
      </c>
    </row>
    <row r="11" spans="1:4" ht="14.4">
      <c r="A11" s="17"/>
      <c r="B11" s="19"/>
      <c r="C11" s="93" t="s">
        <v>379</v>
      </c>
      <c r="D11" s="11">
        <v>500</v>
      </c>
    </row>
    <row r="12" spans="1:4" ht="14.4">
      <c r="A12" s="17"/>
      <c r="B12" s="19"/>
      <c r="C12" s="93" t="s">
        <v>69</v>
      </c>
      <c r="D12" s="11">
        <v>250</v>
      </c>
    </row>
    <row r="13" spans="1:4" ht="14.4">
      <c r="A13" s="17"/>
      <c r="B13" s="19"/>
      <c r="C13" s="93" t="s">
        <v>380</v>
      </c>
      <c r="D13" s="11">
        <v>200</v>
      </c>
    </row>
    <row r="14" spans="1:4" ht="14.4">
      <c r="A14" s="17"/>
      <c r="B14" s="19"/>
      <c r="C14" s="93" t="s">
        <v>381</v>
      </c>
      <c r="D14" s="11">
        <v>375</v>
      </c>
    </row>
    <row r="15" spans="1:4" ht="14.4">
      <c r="A15" s="17"/>
      <c r="B15" s="19"/>
      <c r="C15" s="93" t="s">
        <v>382</v>
      </c>
      <c r="D15" s="11">
        <v>2000</v>
      </c>
    </row>
    <row r="16" spans="1:4" ht="14.4">
      <c r="A16" s="17"/>
      <c r="B16" s="19"/>
      <c r="C16" s="93" t="s">
        <v>62</v>
      </c>
      <c r="D16" s="11">
        <v>250</v>
      </c>
    </row>
    <row r="17" spans="1:4" ht="16.8">
      <c r="A17" s="17"/>
      <c r="B17" s="19"/>
      <c r="C17" s="154" t="s">
        <v>383</v>
      </c>
      <c r="D17" s="11">
        <v>250</v>
      </c>
    </row>
    <row r="18" spans="1:4" ht="14.4">
      <c r="A18" s="17"/>
      <c r="B18" s="19"/>
      <c r="C18" s="93" t="s">
        <v>384</v>
      </c>
      <c r="D18" s="11">
        <v>1000</v>
      </c>
    </row>
    <row r="19" spans="1:4" ht="14.4">
      <c r="A19" s="17"/>
      <c r="B19" s="19"/>
      <c r="C19" s="93"/>
      <c r="D19" s="11"/>
    </row>
    <row r="20" spans="1:4" ht="14.4">
      <c r="A20" s="17"/>
      <c r="B20" s="19"/>
      <c r="C20" s="93"/>
      <c r="D20" s="11"/>
    </row>
    <row r="21" spans="1:4" ht="14.4">
      <c r="A21" s="22"/>
      <c r="B21" s="30"/>
      <c r="C21" s="24" t="s">
        <v>14</v>
      </c>
      <c r="D21" s="26">
        <f>SUM(D4:D20)</f>
        <v>6945</v>
      </c>
    </row>
    <row r="22" spans="1:4" ht="15.75" customHeight="1">
      <c r="A22" s="28"/>
      <c r="B22" s="30"/>
      <c r="C22" s="32" t="s">
        <v>22</v>
      </c>
      <c r="D22" s="34">
        <f>B3-D21</f>
        <v>1105</v>
      </c>
    </row>
    <row r="23" spans="1:4" ht="14.4">
      <c r="A23" s="36" t="s">
        <v>385</v>
      </c>
      <c r="B23" s="38">
        <v>9600</v>
      </c>
      <c r="C23" s="43"/>
      <c r="D23" s="45"/>
    </row>
    <row r="24" spans="1:4" ht="14.4">
      <c r="A24" s="43"/>
      <c r="B24" s="38"/>
      <c r="C24" s="181" t="s">
        <v>372</v>
      </c>
      <c r="D24" s="38">
        <v>45</v>
      </c>
    </row>
    <row r="25" spans="1:4" ht="14.4">
      <c r="A25" s="43"/>
      <c r="B25" s="45"/>
      <c r="C25" s="57" t="s">
        <v>373</v>
      </c>
      <c r="D25" s="38">
        <v>500</v>
      </c>
    </row>
    <row r="26" spans="1:4" ht="14.4">
      <c r="A26" s="43"/>
      <c r="B26" s="45"/>
      <c r="C26" s="57" t="s">
        <v>386</v>
      </c>
      <c r="D26" s="38">
        <v>750</v>
      </c>
    </row>
    <row r="27" spans="1:4" ht="14.4">
      <c r="A27" s="43"/>
      <c r="B27" s="45"/>
      <c r="C27" s="57" t="s">
        <v>375</v>
      </c>
      <c r="D27" s="38">
        <v>225</v>
      </c>
    </row>
    <row r="28" spans="1:4" ht="14.4">
      <c r="A28" s="43"/>
      <c r="B28" s="45"/>
      <c r="C28" s="57" t="s">
        <v>376</v>
      </c>
      <c r="D28" s="38">
        <v>200</v>
      </c>
    </row>
    <row r="29" spans="1:4" ht="14.4">
      <c r="A29" s="43"/>
      <c r="B29" s="45"/>
      <c r="C29" s="57" t="s">
        <v>377</v>
      </c>
      <c r="D29" s="38">
        <v>200</v>
      </c>
    </row>
    <row r="30" spans="1:4" ht="14.4">
      <c r="A30" s="43"/>
      <c r="B30" s="45"/>
      <c r="C30" s="57" t="s">
        <v>378</v>
      </c>
      <c r="D30" s="38">
        <v>200</v>
      </c>
    </row>
    <row r="31" spans="1:4" ht="14.4">
      <c r="A31" s="36"/>
      <c r="B31" s="38"/>
      <c r="C31" s="178" t="s">
        <v>387</v>
      </c>
      <c r="D31" s="38">
        <v>500</v>
      </c>
    </row>
    <row r="32" spans="1:4" ht="14.4">
      <c r="A32" s="195"/>
      <c r="B32" s="196"/>
      <c r="C32" s="197" t="s">
        <v>388</v>
      </c>
      <c r="D32" s="198">
        <v>200</v>
      </c>
    </row>
    <row r="33" spans="1:4" ht="14.4">
      <c r="A33" s="195"/>
      <c r="B33" s="196"/>
      <c r="C33" s="199" t="s">
        <v>381</v>
      </c>
      <c r="D33" s="200">
        <v>375</v>
      </c>
    </row>
    <row r="34" spans="1:4" ht="14.4">
      <c r="A34" s="195"/>
      <c r="B34" s="196"/>
      <c r="C34" s="197" t="s">
        <v>69</v>
      </c>
      <c r="D34" s="198">
        <v>250</v>
      </c>
    </row>
    <row r="35" spans="1:4" ht="14.4">
      <c r="A35" s="195"/>
      <c r="B35" s="196"/>
      <c r="C35" s="57" t="s">
        <v>382</v>
      </c>
      <c r="D35" s="38">
        <v>2000</v>
      </c>
    </row>
    <row r="36" spans="1:4" ht="14.4">
      <c r="A36" s="195"/>
      <c r="B36" s="196"/>
      <c r="C36" s="197" t="s">
        <v>62</v>
      </c>
      <c r="D36" s="198">
        <v>250</v>
      </c>
    </row>
    <row r="37" spans="1:4" ht="16.8">
      <c r="A37" s="195"/>
      <c r="B37" s="196"/>
      <c r="C37" s="172" t="s">
        <v>383</v>
      </c>
      <c r="D37" s="198">
        <v>250</v>
      </c>
    </row>
    <row r="38" spans="1:4" ht="14.4">
      <c r="A38" s="195"/>
      <c r="B38" s="196"/>
      <c r="C38" s="197" t="s">
        <v>384</v>
      </c>
      <c r="D38" s="198">
        <v>1000</v>
      </c>
    </row>
    <row r="39" spans="1:4" ht="14.4">
      <c r="A39" s="195"/>
      <c r="B39" s="196"/>
      <c r="C39" s="197"/>
      <c r="D39" s="198"/>
    </row>
    <row r="40" spans="1:4" ht="14.4">
      <c r="A40" s="195"/>
      <c r="B40" s="196"/>
      <c r="C40" s="197"/>
      <c r="D40" s="198"/>
    </row>
    <row r="41" spans="1:4" ht="14.4">
      <c r="A41" s="22"/>
      <c r="B41" s="30"/>
      <c r="C41" s="110" t="s">
        <v>14</v>
      </c>
      <c r="D41" s="26">
        <f>SUM(D24:D40)</f>
        <v>6945</v>
      </c>
    </row>
    <row r="42" spans="1:4" ht="18">
      <c r="A42" s="28"/>
      <c r="B42" s="30"/>
      <c r="C42" s="32" t="s">
        <v>22</v>
      </c>
      <c r="D42" s="34">
        <f>B23-D41</f>
        <v>2655</v>
      </c>
    </row>
    <row r="43" spans="1:4" ht="14.4">
      <c r="A43" s="52" t="s">
        <v>389</v>
      </c>
      <c r="B43" s="54">
        <v>8000</v>
      </c>
      <c r="C43" s="58"/>
      <c r="D43" s="59"/>
    </row>
    <row r="44" spans="1:4" ht="14.4">
      <c r="A44" s="58"/>
      <c r="B44" s="59"/>
      <c r="C44" s="128" t="s">
        <v>390</v>
      </c>
      <c r="D44" s="54">
        <v>4000</v>
      </c>
    </row>
    <row r="45" spans="1:4" ht="14.4">
      <c r="A45" s="58"/>
      <c r="B45" s="59"/>
      <c r="C45" s="128" t="s">
        <v>391</v>
      </c>
      <c r="D45" s="54">
        <v>4000</v>
      </c>
    </row>
    <row r="46" spans="1:4" ht="14.4">
      <c r="A46" s="58"/>
      <c r="B46" s="59"/>
      <c r="C46" s="58"/>
      <c r="D46" s="59"/>
    </row>
    <row r="47" spans="1:4" ht="14.4">
      <c r="A47" s="58"/>
      <c r="B47" s="59"/>
      <c r="C47" s="58"/>
      <c r="D47" s="59"/>
    </row>
    <row r="48" spans="1:4" ht="14.4">
      <c r="A48" s="58"/>
      <c r="B48" s="59"/>
      <c r="C48" s="58"/>
      <c r="D48" s="59"/>
    </row>
    <row r="49" spans="1:4" ht="14.4">
      <c r="A49" s="58"/>
      <c r="B49" s="59"/>
      <c r="C49" s="58"/>
      <c r="D49" s="59"/>
    </row>
    <row r="50" spans="1:4" ht="14.4">
      <c r="A50" s="58"/>
      <c r="B50" s="59"/>
      <c r="C50" s="58"/>
      <c r="D50" s="59"/>
    </row>
    <row r="51" spans="1:4" ht="14.4">
      <c r="A51" s="58"/>
      <c r="B51" s="59"/>
      <c r="C51" s="58"/>
      <c r="D51" s="59"/>
    </row>
    <row r="52" spans="1:4" ht="14.4">
      <c r="A52" s="58"/>
      <c r="B52" s="59"/>
      <c r="C52" s="58"/>
      <c r="D52" s="59"/>
    </row>
    <row r="53" spans="1:4" ht="14.4">
      <c r="A53" s="22"/>
      <c r="B53" s="30"/>
      <c r="C53" s="24" t="s">
        <v>14</v>
      </c>
      <c r="D53" s="26">
        <f>SUM(D44:D52)</f>
        <v>8000</v>
      </c>
    </row>
    <row r="54" spans="1:4" ht="18">
      <c r="A54" s="28"/>
      <c r="B54" s="30"/>
      <c r="C54" s="32" t="s">
        <v>22</v>
      </c>
      <c r="D54" s="34">
        <f>B43-D53</f>
        <v>0</v>
      </c>
    </row>
    <row r="55" spans="1:4" ht="14.4">
      <c r="A55" s="69"/>
      <c r="B55" s="67"/>
      <c r="C55" s="69"/>
      <c r="D55" s="67"/>
    </row>
    <row r="56" spans="1:4" ht="13.2">
      <c r="B56" s="70"/>
      <c r="D56" s="70"/>
    </row>
    <row r="57" spans="1:4" ht="13.2">
      <c r="B57" s="70"/>
      <c r="D57" s="70"/>
    </row>
    <row r="58" spans="1:4" ht="13.2">
      <c r="B58" s="70"/>
      <c r="D58" s="70"/>
    </row>
    <row r="59" spans="1:4" ht="13.2">
      <c r="B59" s="70"/>
      <c r="D59" s="70"/>
    </row>
    <row r="60" spans="1:4" ht="13.2">
      <c r="B60" s="70"/>
      <c r="D60" s="70"/>
    </row>
    <row r="61" spans="1:4" ht="13.2">
      <c r="B61" s="70"/>
      <c r="D61" s="70"/>
    </row>
    <row r="62" spans="1:4" ht="13.2">
      <c r="B62" s="70"/>
      <c r="D62" s="70"/>
    </row>
    <row r="63" spans="1:4" ht="13.2">
      <c r="B63" s="70"/>
      <c r="D63" s="70"/>
    </row>
    <row r="64" spans="1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  <row r="1005" spans="2:4" ht="13.2">
      <c r="B1005" s="70"/>
      <c r="D1005" s="70"/>
    </row>
    <row r="1006" spans="2:4" ht="13.2">
      <c r="B1006" s="70"/>
      <c r="D1006" s="70"/>
    </row>
    <row r="1007" spans="2:4" ht="13.2">
      <c r="B1007" s="70"/>
      <c r="D1007" s="70"/>
    </row>
    <row r="1008" spans="2:4" ht="13.2">
      <c r="B1008" s="70"/>
      <c r="D1008" s="70"/>
    </row>
    <row r="1009" spans="2:4" ht="13.2">
      <c r="B1009" s="70"/>
      <c r="D1009" s="70"/>
    </row>
    <row r="1010" spans="2:4" ht="13.2">
      <c r="B1010" s="70"/>
      <c r="D1010" s="70"/>
    </row>
    <row r="1011" spans="2:4" ht="13.2">
      <c r="B1011" s="70"/>
      <c r="D1011" s="70"/>
    </row>
    <row r="1012" spans="2:4" ht="13.2">
      <c r="B1012" s="70"/>
      <c r="D1012" s="70"/>
    </row>
    <row r="1013" spans="2:4" ht="13.2">
      <c r="B1013" s="70"/>
      <c r="D1013" s="70"/>
    </row>
    <row r="1014" spans="2:4" ht="13.2">
      <c r="B1014" s="70"/>
      <c r="D1014" s="70"/>
    </row>
    <row r="1015" spans="2:4" ht="13.2">
      <c r="B1015" s="70"/>
      <c r="D1015" s="70"/>
    </row>
    <row r="1016" spans="2:4" ht="13.2">
      <c r="B1016" s="70"/>
      <c r="D1016" s="70"/>
    </row>
    <row r="1017" spans="2:4" ht="13.2">
      <c r="B1017" s="70"/>
      <c r="D1017" s="70"/>
    </row>
    <row r="1018" spans="2:4" ht="13.2">
      <c r="B1018" s="70"/>
      <c r="D1018" s="70"/>
    </row>
    <row r="1019" spans="2:4" ht="13.2">
      <c r="B1019" s="70"/>
      <c r="D1019" s="70"/>
    </row>
    <row r="1020" spans="2:4" ht="13.2">
      <c r="B1020" s="70"/>
      <c r="D1020" s="70"/>
    </row>
    <row r="1021" spans="2:4" ht="13.2">
      <c r="B1021" s="70"/>
      <c r="D1021" s="70"/>
    </row>
    <row r="1022" spans="2:4" ht="13.2">
      <c r="B1022" s="70"/>
      <c r="D1022" s="70"/>
    </row>
    <row r="1023" spans="2:4" ht="13.2">
      <c r="B1023" s="70"/>
      <c r="D1023" s="70"/>
    </row>
    <row r="1024" spans="2:4" ht="13.2">
      <c r="B1024" s="70"/>
      <c r="D1024" s="70"/>
    </row>
    <row r="1025" spans="2:4" ht="13.2">
      <c r="B1025" s="70"/>
      <c r="D1025" s="70"/>
    </row>
    <row r="1026" spans="2:4" ht="13.2">
      <c r="B1026" s="70"/>
      <c r="D1026" s="70"/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5"/>
  <sheetViews>
    <sheetView workbookViewId="0"/>
  </sheetViews>
  <sheetFormatPr defaultColWidth="14.44140625" defaultRowHeight="15.75" customHeight="1"/>
  <cols>
    <col min="2" max="2" width="14.6640625" customWidth="1"/>
    <col min="3" max="3" width="63.33203125" customWidth="1"/>
    <col min="4" max="4" width="17.33203125" customWidth="1"/>
  </cols>
  <sheetData>
    <row r="1" spans="1:4" ht="15.75" customHeight="1">
      <c r="A1" s="228" t="s">
        <v>49</v>
      </c>
      <c r="B1" s="227"/>
      <c r="C1" s="227"/>
      <c r="D1" s="227"/>
    </row>
    <row r="2" spans="1:4" ht="14.4">
      <c r="A2" s="10" t="s">
        <v>5</v>
      </c>
      <c r="B2" s="10" t="s">
        <v>6</v>
      </c>
      <c r="C2" s="76" t="s">
        <v>7</v>
      </c>
      <c r="D2" s="10" t="s">
        <v>8</v>
      </c>
    </row>
    <row r="3" spans="1:4" ht="14.4">
      <c r="A3" s="77" t="s">
        <v>50</v>
      </c>
      <c r="B3" s="18">
        <v>8000</v>
      </c>
      <c r="C3" s="78"/>
      <c r="D3" s="35"/>
    </row>
    <row r="4" spans="1:4" ht="14.4">
      <c r="A4" s="78"/>
      <c r="B4" s="35"/>
      <c r="C4" s="79" t="s">
        <v>51</v>
      </c>
      <c r="D4" s="18">
        <v>500</v>
      </c>
    </row>
    <row r="5" spans="1:4" ht="14.4">
      <c r="A5" s="78"/>
      <c r="B5" s="35"/>
      <c r="C5" s="80" t="s">
        <v>52</v>
      </c>
      <c r="D5" s="18">
        <v>7500</v>
      </c>
    </row>
    <row r="6" spans="1:4" ht="14.4">
      <c r="A6" s="78"/>
      <c r="B6" s="35"/>
      <c r="C6" s="81"/>
      <c r="D6" s="35"/>
    </row>
    <row r="7" spans="1:4" ht="14.4">
      <c r="A7" s="78"/>
      <c r="B7" s="35"/>
      <c r="C7" s="78"/>
      <c r="D7" s="35"/>
    </row>
    <row r="8" spans="1:4" ht="14.4">
      <c r="A8" s="78"/>
      <c r="B8" s="35"/>
      <c r="C8" s="78"/>
      <c r="D8" s="35"/>
    </row>
    <row r="9" spans="1:4" ht="14.4">
      <c r="A9" s="78"/>
      <c r="B9" s="35"/>
      <c r="C9" s="78"/>
      <c r="D9" s="35"/>
    </row>
    <row r="10" spans="1:4" ht="14.4">
      <c r="A10" s="78"/>
      <c r="B10" s="35"/>
      <c r="C10" s="78"/>
      <c r="D10" s="35"/>
    </row>
    <row r="11" spans="1:4" ht="14.4">
      <c r="A11" s="22"/>
      <c r="B11" s="30"/>
      <c r="C11" s="24" t="s">
        <v>14</v>
      </c>
      <c r="D11" s="26">
        <f>SUM(D1:D10)</f>
        <v>8000</v>
      </c>
    </row>
    <row r="12" spans="1:4" ht="15.75" customHeight="1">
      <c r="A12" s="28"/>
      <c r="B12" s="30"/>
      <c r="C12" s="32" t="s">
        <v>22</v>
      </c>
      <c r="D12" s="34">
        <f>B3-D11</f>
        <v>0</v>
      </c>
    </row>
    <row r="13" spans="1:4" ht="14.4">
      <c r="A13" s="82" t="s">
        <v>53</v>
      </c>
      <c r="B13" s="51">
        <v>8000</v>
      </c>
      <c r="C13" s="83"/>
      <c r="D13" s="50"/>
    </row>
    <row r="14" spans="1:4" ht="14.4">
      <c r="A14" s="83"/>
      <c r="B14" s="50"/>
      <c r="C14" s="84" t="s">
        <v>51</v>
      </c>
      <c r="D14" s="51">
        <v>500</v>
      </c>
    </row>
    <row r="15" spans="1:4" ht="14.4">
      <c r="A15" s="83"/>
      <c r="B15" s="50"/>
      <c r="C15" s="85" t="s">
        <v>54</v>
      </c>
      <c r="D15" s="51">
        <v>3175</v>
      </c>
    </row>
    <row r="16" spans="1:4" ht="14.4">
      <c r="A16" s="83"/>
      <c r="B16" s="50"/>
      <c r="C16" s="85" t="s">
        <v>55</v>
      </c>
      <c r="D16" s="51">
        <v>500</v>
      </c>
    </row>
    <row r="17" spans="1:4" ht="14.4">
      <c r="A17" s="83"/>
      <c r="B17" s="50"/>
      <c r="C17" s="57" t="s">
        <v>56</v>
      </c>
      <c r="D17" s="38">
        <v>2500</v>
      </c>
    </row>
    <row r="18" spans="1:4" ht="14.4">
      <c r="A18" s="83"/>
      <c r="B18" s="50"/>
      <c r="C18" s="85" t="s">
        <v>57</v>
      </c>
      <c r="D18" s="51">
        <v>550</v>
      </c>
    </row>
    <row r="19" spans="1:4" ht="14.4">
      <c r="A19" s="83"/>
      <c r="B19" s="50"/>
      <c r="C19" s="83"/>
      <c r="D19" s="50"/>
    </row>
    <row r="20" spans="1:4" ht="14.4">
      <c r="A20" s="22"/>
      <c r="B20" s="30"/>
      <c r="C20" s="24" t="s">
        <v>14</v>
      </c>
      <c r="D20" s="26">
        <f>SUM(D13:D19)</f>
        <v>7225</v>
      </c>
    </row>
    <row r="21" spans="1:4" ht="15.75" customHeight="1">
      <c r="A21" s="28"/>
      <c r="B21" s="30"/>
      <c r="C21" s="32" t="s">
        <v>22</v>
      </c>
      <c r="D21" s="34">
        <f>B13-D20</f>
        <v>775</v>
      </c>
    </row>
    <row r="22" spans="1:4" ht="14.4">
      <c r="A22" s="86" t="s">
        <v>58</v>
      </c>
      <c r="B22" s="87">
        <v>8000</v>
      </c>
      <c r="C22" s="88"/>
      <c r="D22" s="89"/>
    </row>
    <row r="23" spans="1:4" ht="14.4">
      <c r="A23" s="88"/>
      <c r="B23" s="89"/>
      <c r="C23" s="90" t="s">
        <v>51</v>
      </c>
      <c r="D23" s="87">
        <v>500</v>
      </c>
    </row>
    <row r="24" spans="1:4" ht="14.4">
      <c r="A24" s="88"/>
      <c r="B24" s="89"/>
      <c r="C24" s="91" t="s">
        <v>59</v>
      </c>
      <c r="D24" s="87">
        <v>1000</v>
      </c>
    </row>
    <row r="25" spans="1:4" ht="14.4">
      <c r="A25" s="88"/>
      <c r="B25" s="89"/>
      <c r="C25" s="91" t="s">
        <v>60</v>
      </c>
      <c r="D25" s="87">
        <v>2400</v>
      </c>
    </row>
    <row r="26" spans="1:4" ht="14.4">
      <c r="A26" s="88"/>
      <c r="B26" s="89"/>
      <c r="C26" s="91" t="s">
        <v>61</v>
      </c>
      <c r="D26" s="87">
        <v>1900</v>
      </c>
    </row>
    <row r="27" spans="1:4" ht="14.4">
      <c r="A27" s="88"/>
      <c r="B27" s="89"/>
      <c r="C27" s="91" t="s">
        <v>62</v>
      </c>
      <c r="D27" s="87">
        <v>500</v>
      </c>
    </row>
    <row r="28" spans="1:4" ht="14.4">
      <c r="A28" s="88"/>
      <c r="B28" s="89"/>
      <c r="C28" s="91" t="s">
        <v>63</v>
      </c>
      <c r="D28" s="87">
        <v>1200</v>
      </c>
    </row>
    <row r="29" spans="1:4" ht="14.4">
      <c r="A29" s="88"/>
      <c r="B29" s="89"/>
      <c r="C29" s="91" t="s">
        <v>64</v>
      </c>
      <c r="D29" s="87">
        <v>500</v>
      </c>
    </row>
    <row r="30" spans="1:4" ht="14.4">
      <c r="A30" s="88"/>
      <c r="B30" s="89"/>
      <c r="C30" s="88"/>
      <c r="D30" s="89"/>
    </row>
    <row r="31" spans="1:4" ht="14.4">
      <c r="A31" s="22"/>
      <c r="B31" s="30"/>
      <c r="C31" s="24" t="s">
        <v>14</v>
      </c>
      <c r="D31" s="26">
        <f>SUM(D22:D30)</f>
        <v>8000</v>
      </c>
    </row>
    <row r="32" spans="1:4" ht="18">
      <c r="A32" s="28"/>
      <c r="B32" s="30"/>
      <c r="C32" s="32" t="s">
        <v>22</v>
      </c>
      <c r="D32" s="34">
        <f>B22-D31</f>
        <v>0</v>
      </c>
    </row>
    <row r="33" spans="1:4" ht="14.4">
      <c r="A33" s="69"/>
      <c r="B33" s="71"/>
      <c r="C33" s="72"/>
      <c r="D33" s="73"/>
    </row>
    <row r="34" spans="1:4" ht="14.4">
      <c r="A34" s="69"/>
      <c r="B34" s="67"/>
      <c r="C34" s="69"/>
      <c r="D34" s="67"/>
    </row>
    <row r="35" spans="1:4" ht="13.2">
      <c r="B35" s="70"/>
      <c r="D35" s="70"/>
    </row>
    <row r="36" spans="1:4" ht="13.2">
      <c r="B36" s="70"/>
      <c r="D36" s="70"/>
    </row>
    <row r="37" spans="1:4" ht="13.2">
      <c r="B37" s="70"/>
      <c r="D37" s="70"/>
    </row>
    <row r="38" spans="1:4" ht="13.2">
      <c r="B38" s="70"/>
      <c r="D38" s="70"/>
    </row>
    <row r="39" spans="1:4" ht="13.2">
      <c r="B39" s="70"/>
      <c r="D39" s="70"/>
    </row>
    <row r="40" spans="1:4" ht="13.2">
      <c r="B40" s="70"/>
      <c r="D40" s="70"/>
    </row>
    <row r="41" spans="1:4" ht="13.2">
      <c r="B41" s="70"/>
      <c r="D41" s="70"/>
    </row>
    <row r="42" spans="1:4" ht="13.2">
      <c r="B42" s="70"/>
      <c r="D42" s="70"/>
    </row>
    <row r="43" spans="1:4" ht="13.2">
      <c r="B43" s="70"/>
      <c r="D43" s="70"/>
    </row>
    <row r="44" spans="1:4" ht="13.2">
      <c r="B44" s="70"/>
      <c r="D44" s="70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  <row r="1005" spans="2:4" ht="13.2">
      <c r="B1005" s="70"/>
      <c r="D1005" s="70"/>
    </row>
  </sheetData>
  <mergeCells count="1">
    <mergeCell ref="A1:D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371</v>
      </c>
      <c r="C1" s="1" t="s">
        <v>385</v>
      </c>
      <c r="D1" s="1" t="s">
        <v>389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'Thornton Heath'!D21</f>
        <v>6945</v>
      </c>
      <c r="C2" s="21">
        <f>'Thornton Heath'!D41</f>
        <v>6945</v>
      </c>
      <c r="D2" s="23">
        <f>'Thornton Heath'!D53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8050-B2</f>
        <v>1105</v>
      </c>
      <c r="C3" s="21">
        <f>SUM(9600-C2)</f>
        <v>2655</v>
      </c>
      <c r="D3" s="21">
        <f>SUM(8000-D2)</f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topLeftCell="A4" workbookViewId="0">
      <selection sqref="A1:D1"/>
    </sheetView>
  </sheetViews>
  <sheetFormatPr defaultColWidth="14.44140625" defaultRowHeight="15.75" customHeight="1"/>
  <cols>
    <col min="1" max="1" width="17.5546875" customWidth="1"/>
    <col min="2" max="2" width="17.6640625" customWidth="1"/>
    <col min="3" max="3" width="69.88671875" customWidth="1"/>
    <col min="4" max="4" width="21.109375" customWidth="1"/>
  </cols>
  <sheetData>
    <row r="1" spans="1:4" ht="15.75" customHeight="1">
      <c r="A1" s="249" t="s">
        <v>392</v>
      </c>
      <c r="B1" s="227"/>
      <c r="C1" s="227"/>
      <c r="D1" s="227"/>
    </row>
    <row r="2" spans="1:4" ht="14.4">
      <c r="A2" s="3" t="s">
        <v>5</v>
      </c>
      <c r="B2" s="3" t="s">
        <v>6</v>
      </c>
      <c r="C2" s="118" t="s">
        <v>7</v>
      </c>
      <c r="D2" s="3" t="s">
        <v>187</v>
      </c>
    </row>
    <row r="3" spans="1:4" ht="14.4">
      <c r="A3" s="9" t="s">
        <v>393</v>
      </c>
      <c r="B3" s="11">
        <v>9133.33</v>
      </c>
      <c r="C3" s="201"/>
      <c r="D3" s="19"/>
    </row>
    <row r="4" spans="1:4" ht="14.4">
      <c r="A4" s="17"/>
      <c r="B4" s="19"/>
      <c r="C4" s="202" t="s">
        <v>100</v>
      </c>
      <c r="D4" s="11">
        <v>300</v>
      </c>
    </row>
    <row r="5" spans="1:4" ht="14.4">
      <c r="A5" s="17"/>
      <c r="B5" s="19"/>
      <c r="C5" s="203" t="s">
        <v>394</v>
      </c>
      <c r="D5" s="11">
        <v>750</v>
      </c>
    </row>
    <row r="6" spans="1:4" ht="14.4">
      <c r="A6" s="17"/>
      <c r="B6" s="19"/>
      <c r="C6" s="203" t="s">
        <v>395</v>
      </c>
      <c r="D6" s="11">
        <v>500</v>
      </c>
    </row>
    <row r="7" spans="1:4" ht="14.4">
      <c r="A7" s="17"/>
      <c r="B7" s="19"/>
      <c r="C7" s="203" t="s">
        <v>396</v>
      </c>
      <c r="D7" s="11">
        <v>400</v>
      </c>
    </row>
    <row r="8" spans="1:4" ht="14.4">
      <c r="A8" s="17"/>
      <c r="B8" s="19"/>
      <c r="C8" s="204" t="s">
        <v>397</v>
      </c>
      <c r="D8" s="11">
        <v>500</v>
      </c>
    </row>
    <row r="9" spans="1:4" ht="14.4">
      <c r="A9" s="17"/>
      <c r="B9" s="19"/>
      <c r="C9" s="204" t="s">
        <v>398</v>
      </c>
      <c r="D9" s="11">
        <v>300</v>
      </c>
    </row>
    <row r="10" spans="1:4" ht="14.4">
      <c r="A10" s="17"/>
      <c r="B10" s="19"/>
      <c r="C10" s="120" t="s">
        <v>399</v>
      </c>
      <c r="D10" s="11">
        <v>14500</v>
      </c>
    </row>
    <row r="11" spans="1:4" ht="14.4">
      <c r="A11" s="17"/>
      <c r="B11" s="19"/>
      <c r="C11" s="120" t="s">
        <v>400</v>
      </c>
      <c r="D11" s="11">
        <v>4941.07</v>
      </c>
    </row>
    <row r="12" spans="1:4" ht="14.4">
      <c r="A12" s="36" t="s">
        <v>401</v>
      </c>
      <c r="B12" s="38">
        <v>8340.34</v>
      </c>
      <c r="C12" s="123" t="s">
        <v>402</v>
      </c>
      <c r="D12" s="38">
        <v>1247.8499999999999</v>
      </c>
    </row>
    <row r="13" spans="1:4" ht="14.4">
      <c r="A13" s="43"/>
      <c r="B13" s="45"/>
      <c r="C13" s="122"/>
      <c r="D13" s="38"/>
    </row>
    <row r="14" spans="1:4" ht="14.4">
      <c r="A14" s="43"/>
      <c r="B14" s="45"/>
      <c r="C14" s="121"/>
      <c r="D14" s="45"/>
    </row>
    <row r="15" spans="1:4" ht="14.4">
      <c r="A15" s="43"/>
      <c r="B15" s="45"/>
      <c r="C15" s="121"/>
      <c r="D15" s="45"/>
    </row>
    <row r="16" spans="1:4" ht="14.4">
      <c r="A16" s="43"/>
      <c r="B16" s="45"/>
      <c r="C16" s="121"/>
      <c r="D16" s="45"/>
    </row>
    <row r="17" spans="1:4" ht="14.4">
      <c r="A17" s="43"/>
      <c r="B17" s="45"/>
      <c r="C17" s="121"/>
      <c r="D17" s="45"/>
    </row>
    <row r="18" spans="1:4" ht="14.4">
      <c r="A18" s="43"/>
      <c r="B18" s="45"/>
      <c r="C18" s="121"/>
      <c r="D18" s="45"/>
    </row>
    <row r="19" spans="1:4" ht="14.4">
      <c r="A19" s="43"/>
      <c r="B19" s="45"/>
      <c r="C19" s="121"/>
      <c r="D19" s="45"/>
    </row>
    <row r="20" spans="1:4" ht="14.4">
      <c r="A20" s="52" t="s">
        <v>403</v>
      </c>
      <c r="B20" s="54">
        <v>8133.33</v>
      </c>
      <c r="C20" s="124"/>
      <c r="D20" s="59"/>
    </row>
    <row r="21" spans="1:4" ht="14.4">
      <c r="A21" s="58"/>
      <c r="B21" s="59"/>
      <c r="C21" s="205"/>
      <c r="D21" s="59"/>
    </row>
    <row r="22" spans="1:4" ht="14.4">
      <c r="A22" s="58"/>
      <c r="B22" s="59"/>
      <c r="C22" s="124"/>
      <c r="D22" s="59"/>
    </row>
    <row r="23" spans="1:4" ht="14.4">
      <c r="A23" s="58"/>
      <c r="B23" s="59"/>
      <c r="C23" s="124"/>
      <c r="D23" s="59"/>
    </row>
    <row r="24" spans="1:4" ht="14.4">
      <c r="A24" s="58"/>
      <c r="B24" s="59"/>
      <c r="C24" s="124"/>
      <c r="D24" s="59"/>
    </row>
    <row r="25" spans="1:4" ht="14.4">
      <c r="A25" s="58"/>
      <c r="B25" s="59"/>
      <c r="C25" s="124"/>
      <c r="D25" s="59"/>
    </row>
    <row r="26" spans="1:4" ht="14.4">
      <c r="A26" s="58"/>
      <c r="B26" s="59"/>
      <c r="C26" s="124"/>
      <c r="D26" s="59"/>
    </row>
    <row r="27" spans="1:4" ht="14.4">
      <c r="A27" s="22" t="s">
        <v>267</v>
      </c>
      <c r="B27" s="30">
        <f>SUM(B3:B26)</f>
        <v>25607</v>
      </c>
      <c r="C27" s="24" t="s">
        <v>14</v>
      </c>
      <c r="D27" s="26">
        <f>SUM(D4:D26)</f>
        <v>23438.92</v>
      </c>
    </row>
    <row r="28" spans="1:4" ht="18">
      <c r="A28" s="28"/>
      <c r="B28" s="30"/>
      <c r="C28" s="32" t="s">
        <v>22</v>
      </c>
      <c r="D28" s="34">
        <f>B27-D27</f>
        <v>2168.0800000000017</v>
      </c>
    </row>
    <row r="29" spans="1:4" ht="14.4">
      <c r="A29" s="69"/>
      <c r="B29" s="67"/>
      <c r="C29" s="165"/>
      <c r="D29" s="67"/>
    </row>
    <row r="30" spans="1:4" ht="14.4">
      <c r="A30" s="69"/>
      <c r="B30" s="67"/>
      <c r="C30" s="165"/>
      <c r="D30" s="67"/>
    </row>
    <row r="31" spans="1:4" ht="14.4">
      <c r="A31" s="69"/>
      <c r="B31" s="67"/>
      <c r="C31" s="165"/>
      <c r="D31" s="67"/>
    </row>
    <row r="32" spans="1:4" ht="14.4">
      <c r="A32" s="69"/>
      <c r="B32" s="67"/>
      <c r="C32" s="165"/>
      <c r="D32" s="67"/>
    </row>
    <row r="33" spans="1:4" ht="14.4">
      <c r="A33" s="69"/>
      <c r="B33" s="67"/>
      <c r="C33" s="165"/>
      <c r="D33" s="67"/>
    </row>
    <row r="34" spans="1:4" ht="13.2">
      <c r="B34" s="70"/>
      <c r="C34" s="166"/>
      <c r="D34" s="70"/>
    </row>
    <row r="35" spans="1:4" ht="13.2">
      <c r="B35" s="70"/>
      <c r="C35" s="166"/>
      <c r="D35" s="70"/>
    </row>
    <row r="36" spans="1:4" ht="13.2">
      <c r="B36" s="70"/>
      <c r="C36" s="166"/>
      <c r="D36" s="70"/>
    </row>
    <row r="37" spans="1:4" ht="13.2">
      <c r="B37" s="70"/>
      <c r="C37" s="166"/>
      <c r="D37" s="70"/>
    </row>
    <row r="38" spans="1:4" ht="13.2">
      <c r="B38" s="70"/>
      <c r="C38" s="166"/>
      <c r="D38" s="70"/>
    </row>
    <row r="39" spans="1:4" ht="13.2">
      <c r="B39" s="70"/>
      <c r="C39" s="166"/>
      <c r="D39" s="70"/>
    </row>
    <row r="40" spans="1:4" ht="13.2">
      <c r="B40" s="70"/>
      <c r="C40" s="166"/>
      <c r="D40" s="70"/>
    </row>
    <row r="41" spans="1:4" ht="13.2">
      <c r="B41" s="70"/>
      <c r="C41" s="166"/>
      <c r="D41" s="70"/>
    </row>
    <row r="42" spans="1:4" ht="13.2">
      <c r="B42" s="70"/>
      <c r="C42" s="166"/>
      <c r="D42" s="70"/>
    </row>
    <row r="43" spans="1:4" ht="13.2">
      <c r="B43" s="70"/>
      <c r="C43" s="166"/>
      <c r="D43" s="70"/>
    </row>
    <row r="44" spans="1:4" ht="13.2">
      <c r="B44" s="70"/>
      <c r="C44" s="166"/>
      <c r="D44" s="70"/>
    </row>
    <row r="45" spans="1:4" ht="13.2">
      <c r="B45" s="70"/>
      <c r="C45" s="166"/>
      <c r="D45" s="70"/>
    </row>
    <row r="46" spans="1:4" ht="13.2">
      <c r="B46" s="70"/>
      <c r="C46" s="166"/>
      <c r="D46" s="70"/>
    </row>
    <row r="47" spans="1:4" ht="13.2">
      <c r="B47" s="70"/>
      <c r="C47" s="166"/>
      <c r="D47" s="70"/>
    </row>
    <row r="48" spans="1:4" ht="13.2">
      <c r="B48" s="70"/>
      <c r="C48" s="166"/>
      <c r="D48" s="70"/>
    </row>
    <row r="49" spans="2:4" ht="13.2">
      <c r="B49" s="70"/>
      <c r="C49" s="166"/>
      <c r="D49" s="70"/>
    </row>
    <row r="50" spans="2:4" ht="13.2">
      <c r="B50" s="70"/>
      <c r="C50" s="166"/>
      <c r="D50" s="70"/>
    </row>
    <row r="51" spans="2:4" ht="13.2">
      <c r="B51" s="70"/>
      <c r="C51" s="166"/>
      <c r="D51" s="70"/>
    </row>
    <row r="52" spans="2:4" ht="13.2">
      <c r="B52" s="70"/>
      <c r="C52" s="166"/>
      <c r="D52" s="70"/>
    </row>
    <row r="53" spans="2:4" ht="13.2">
      <c r="B53" s="70"/>
      <c r="C53" s="166"/>
      <c r="D53" s="70"/>
    </row>
    <row r="54" spans="2:4" ht="13.2">
      <c r="B54" s="70"/>
      <c r="C54" s="166"/>
      <c r="D54" s="70"/>
    </row>
    <row r="55" spans="2:4" ht="13.2">
      <c r="B55" s="70"/>
      <c r="C55" s="166"/>
      <c r="D55" s="70"/>
    </row>
    <row r="56" spans="2:4" ht="13.2">
      <c r="B56" s="70"/>
      <c r="C56" s="166"/>
      <c r="D56" s="70"/>
    </row>
    <row r="57" spans="2:4" ht="13.2">
      <c r="B57" s="70"/>
      <c r="C57" s="166"/>
      <c r="D57" s="70"/>
    </row>
    <row r="58" spans="2:4" ht="13.2">
      <c r="B58" s="70"/>
      <c r="C58" s="166"/>
      <c r="D58" s="70"/>
    </row>
    <row r="59" spans="2:4" ht="13.2">
      <c r="B59" s="70"/>
      <c r="C59" s="166"/>
      <c r="D59" s="70"/>
    </row>
    <row r="60" spans="2:4" ht="13.2">
      <c r="B60" s="70"/>
      <c r="C60" s="166"/>
      <c r="D60" s="70"/>
    </row>
    <row r="61" spans="2:4" ht="13.2">
      <c r="B61" s="70"/>
      <c r="C61" s="166"/>
      <c r="D61" s="70"/>
    </row>
    <row r="62" spans="2:4" ht="13.2">
      <c r="B62" s="70"/>
      <c r="C62" s="166"/>
      <c r="D62" s="70"/>
    </row>
    <row r="63" spans="2:4" ht="13.2">
      <c r="B63" s="70"/>
      <c r="C63" s="166"/>
      <c r="D63" s="70"/>
    </row>
    <row r="64" spans="2:4" ht="13.2">
      <c r="B64" s="70"/>
      <c r="C64" s="166"/>
      <c r="D64" s="70"/>
    </row>
    <row r="65" spans="2:4" ht="13.2">
      <c r="B65" s="70"/>
      <c r="C65" s="166"/>
      <c r="D65" s="70"/>
    </row>
    <row r="66" spans="2:4" ht="13.2">
      <c r="B66" s="70"/>
      <c r="C66" s="166"/>
      <c r="D66" s="70"/>
    </row>
    <row r="67" spans="2:4" ht="13.2">
      <c r="B67" s="70"/>
      <c r="C67" s="166"/>
      <c r="D67" s="70"/>
    </row>
    <row r="68" spans="2:4" ht="13.2">
      <c r="B68" s="70"/>
      <c r="C68" s="166"/>
      <c r="D68" s="70"/>
    </row>
    <row r="69" spans="2:4" ht="13.2">
      <c r="B69" s="70"/>
      <c r="C69" s="166"/>
      <c r="D69" s="70"/>
    </row>
    <row r="70" spans="2:4" ht="13.2">
      <c r="B70" s="70"/>
      <c r="C70" s="166"/>
      <c r="D70" s="70"/>
    </row>
    <row r="71" spans="2:4" ht="13.2">
      <c r="B71" s="70"/>
      <c r="C71" s="166"/>
      <c r="D71" s="70"/>
    </row>
    <row r="72" spans="2:4" ht="13.2">
      <c r="B72" s="70"/>
      <c r="C72" s="166"/>
      <c r="D72" s="70"/>
    </row>
    <row r="73" spans="2:4" ht="13.2">
      <c r="B73" s="70"/>
      <c r="C73" s="166"/>
      <c r="D73" s="70"/>
    </row>
    <row r="74" spans="2:4" ht="13.2">
      <c r="B74" s="70"/>
      <c r="C74" s="166"/>
      <c r="D74" s="70"/>
    </row>
    <row r="75" spans="2:4" ht="13.2">
      <c r="B75" s="70"/>
      <c r="C75" s="166"/>
      <c r="D75" s="70"/>
    </row>
    <row r="76" spans="2:4" ht="13.2">
      <c r="B76" s="70"/>
      <c r="C76" s="166"/>
      <c r="D76" s="70"/>
    </row>
    <row r="77" spans="2:4" ht="13.2">
      <c r="B77" s="70"/>
      <c r="C77" s="166"/>
      <c r="D77" s="70"/>
    </row>
    <row r="78" spans="2:4" ht="13.2">
      <c r="B78" s="70"/>
      <c r="C78" s="166"/>
      <c r="D78" s="70"/>
    </row>
    <row r="79" spans="2:4" ht="13.2">
      <c r="B79" s="70"/>
      <c r="C79" s="166"/>
      <c r="D79" s="70"/>
    </row>
    <row r="80" spans="2:4" ht="13.2">
      <c r="B80" s="70"/>
      <c r="C80" s="166"/>
      <c r="D80" s="70"/>
    </row>
    <row r="81" spans="2:4" ht="13.2">
      <c r="B81" s="70"/>
      <c r="C81" s="166"/>
      <c r="D81" s="70"/>
    </row>
    <row r="82" spans="2:4" ht="13.2">
      <c r="B82" s="70"/>
      <c r="C82" s="166"/>
      <c r="D82" s="70"/>
    </row>
    <row r="83" spans="2:4" ht="13.2">
      <c r="B83" s="70"/>
      <c r="C83" s="166"/>
      <c r="D83" s="70"/>
    </row>
    <row r="84" spans="2:4" ht="13.2">
      <c r="B84" s="70"/>
      <c r="C84" s="166"/>
      <c r="D84" s="70"/>
    </row>
    <row r="85" spans="2:4" ht="13.2">
      <c r="B85" s="70"/>
      <c r="C85" s="166"/>
      <c r="D85" s="70"/>
    </row>
    <row r="86" spans="2:4" ht="13.2">
      <c r="B86" s="70"/>
      <c r="C86" s="166"/>
      <c r="D86" s="70"/>
    </row>
    <row r="87" spans="2:4" ht="13.2">
      <c r="B87" s="70"/>
      <c r="C87" s="166"/>
      <c r="D87" s="70"/>
    </row>
    <row r="88" spans="2:4" ht="13.2">
      <c r="B88" s="70"/>
      <c r="C88" s="166"/>
      <c r="D88" s="70"/>
    </row>
    <row r="89" spans="2:4" ht="13.2">
      <c r="B89" s="70"/>
      <c r="C89" s="166"/>
      <c r="D89" s="70"/>
    </row>
    <row r="90" spans="2:4" ht="13.2">
      <c r="B90" s="70"/>
      <c r="C90" s="166"/>
      <c r="D90" s="70"/>
    </row>
    <row r="91" spans="2:4" ht="13.2">
      <c r="B91" s="70"/>
      <c r="C91" s="166"/>
      <c r="D91" s="70"/>
    </row>
    <row r="92" spans="2:4" ht="13.2">
      <c r="B92" s="70"/>
      <c r="C92" s="166"/>
      <c r="D92" s="70"/>
    </row>
    <row r="93" spans="2:4" ht="13.2">
      <c r="B93" s="70"/>
      <c r="C93" s="166"/>
      <c r="D93" s="70"/>
    </row>
    <row r="94" spans="2:4" ht="13.2">
      <c r="B94" s="70"/>
      <c r="C94" s="166"/>
      <c r="D94" s="70"/>
    </row>
    <row r="95" spans="2:4" ht="13.2">
      <c r="B95" s="70"/>
      <c r="C95" s="166"/>
      <c r="D95" s="70"/>
    </row>
    <row r="96" spans="2:4" ht="13.2">
      <c r="B96" s="70"/>
      <c r="C96" s="166"/>
      <c r="D96" s="70"/>
    </row>
    <row r="97" spans="2:4" ht="13.2">
      <c r="B97" s="70"/>
      <c r="C97" s="166"/>
      <c r="D97" s="70"/>
    </row>
    <row r="98" spans="2:4" ht="13.2">
      <c r="B98" s="70"/>
      <c r="C98" s="166"/>
      <c r="D98" s="70"/>
    </row>
    <row r="99" spans="2:4" ht="13.2">
      <c r="B99" s="70"/>
      <c r="C99" s="166"/>
      <c r="D99" s="70"/>
    </row>
    <row r="100" spans="2:4" ht="13.2">
      <c r="B100" s="70"/>
      <c r="C100" s="166"/>
      <c r="D100" s="70"/>
    </row>
    <row r="101" spans="2:4" ht="13.2">
      <c r="B101" s="70"/>
      <c r="C101" s="166"/>
      <c r="D101" s="70"/>
    </row>
    <row r="102" spans="2:4" ht="13.2">
      <c r="B102" s="70"/>
      <c r="C102" s="166"/>
      <c r="D102" s="70"/>
    </row>
    <row r="103" spans="2:4" ht="13.2">
      <c r="B103" s="70"/>
      <c r="C103" s="166"/>
      <c r="D103" s="70"/>
    </row>
    <row r="104" spans="2:4" ht="13.2">
      <c r="B104" s="70"/>
      <c r="C104" s="166"/>
      <c r="D104" s="70"/>
    </row>
    <row r="105" spans="2:4" ht="13.2">
      <c r="B105" s="70"/>
      <c r="C105" s="166"/>
      <c r="D105" s="70"/>
    </row>
    <row r="106" spans="2:4" ht="13.2">
      <c r="B106" s="70"/>
      <c r="C106" s="166"/>
      <c r="D106" s="70"/>
    </row>
    <row r="107" spans="2:4" ht="13.2">
      <c r="B107" s="70"/>
      <c r="C107" s="166"/>
      <c r="D107" s="70"/>
    </row>
    <row r="108" spans="2:4" ht="13.2">
      <c r="B108" s="70"/>
      <c r="C108" s="166"/>
      <c r="D108" s="70"/>
    </row>
    <row r="109" spans="2:4" ht="13.2">
      <c r="B109" s="70"/>
      <c r="C109" s="166"/>
      <c r="D109" s="70"/>
    </row>
    <row r="110" spans="2:4" ht="13.2">
      <c r="B110" s="70"/>
      <c r="C110" s="166"/>
      <c r="D110" s="70"/>
    </row>
    <row r="111" spans="2:4" ht="13.2">
      <c r="B111" s="70"/>
      <c r="C111" s="166"/>
      <c r="D111" s="70"/>
    </row>
    <row r="112" spans="2:4" ht="13.2">
      <c r="B112" s="70"/>
      <c r="C112" s="166"/>
      <c r="D112" s="70"/>
    </row>
    <row r="113" spans="2:4" ht="13.2">
      <c r="B113" s="70"/>
      <c r="C113" s="166"/>
      <c r="D113" s="70"/>
    </row>
    <row r="114" spans="2:4" ht="13.2">
      <c r="B114" s="70"/>
      <c r="C114" s="166"/>
      <c r="D114" s="70"/>
    </row>
    <row r="115" spans="2:4" ht="13.2">
      <c r="B115" s="70"/>
      <c r="C115" s="166"/>
      <c r="D115" s="70"/>
    </row>
    <row r="116" spans="2:4" ht="13.2">
      <c r="B116" s="70"/>
      <c r="C116" s="166"/>
      <c r="D116" s="70"/>
    </row>
    <row r="117" spans="2:4" ht="13.2">
      <c r="B117" s="70"/>
      <c r="C117" s="166"/>
      <c r="D117" s="70"/>
    </row>
    <row r="118" spans="2:4" ht="13.2">
      <c r="B118" s="70"/>
      <c r="C118" s="166"/>
      <c r="D118" s="70"/>
    </row>
    <row r="119" spans="2:4" ht="13.2">
      <c r="B119" s="70"/>
      <c r="C119" s="166"/>
      <c r="D119" s="70"/>
    </row>
    <row r="120" spans="2:4" ht="13.2">
      <c r="B120" s="70"/>
      <c r="C120" s="166"/>
      <c r="D120" s="70"/>
    </row>
    <row r="121" spans="2:4" ht="13.2">
      <c r="B121" s="70"/>
      <c r="C121" s="166"/>
      <c r="D121" s="70"/>
    </row>
    <row r="122" spans="2:4" ht="13.2">
      <c r="B122" s="70"/>
      <c r="C122" s="166"/>
      <c r="D122" s="70"/>
    </row>
    <row r="123" spans="2:4" ht="13.2">
      <c r="B123" s="70"/>
      <c r="C123" s="166"/>
      <c r="D123" s="70"/>
    </row>
    <row r="124" spans="2:4" ht="13.2">
      <c r="B124" s="70"/>
      <c r="C124" s="166"/>
      <c r="D124" s="70"/>
    </row>
    <row r="125" spans="2:4" ht="13.2">
      <c r="B125" s="70"/>
      <c r="C125" s="166"/>
      <c r="D125" s="70"/>
    </row>
    <row r="126" spans="2:4" ht="13.2">
      <c r="B126" s="70"/>
      <c r="C126" s="166"/>
      <c r="D126" s="70"/>
    </row>
    <row r="127" spans="2:4" ht="13.2">
      <c r="B127" s="70"/>
      <c r="C127" s="166"/>
      <c r="D127" s="70"/>
    </row>
    <row r="128" spans="2:4" ht="13.2">
      <c r="B128" s="70"/>
      <c r="C128" s="166"/>
      <c r="D128" s="70"/>
    </row>
    <row r="129" spans="2:4" ht="13.2">
      <c r="B129" s="70"/>
      <c r="C129" s="166"/>
      <c r="D129" s="70"/>
    </row>
    <row r="130" spans="2:4" ht="13.2">
      <c r="B130" s="70"/>
      <c r="C130" s="166"/>
      <c r="D130" s="70"/>
    </row>
    <row r="131" spans="2:4" ht="13.2">
      <c r="B131" s="70"/>
      <c r="C131" s="166"/>
      <c r="D131" s="70"/>
    </row>
    <row r="132" spans="2:4" ht="13.2">
      <c r="B132" s="70"/>
      <c r="C132" s="166"/>
      <c r="D132" s="70"/>
    </row>
    <row r="133" spans="2:4" ht="13.2">
      <c r="B133" s="70"/>
      <c r="C133" s="166"/>
      <c r="D133" s="70"/>
    </row>
    <row r="134" spans="2:4" ht="13.2">
      <c r="B134" s="70"/>
      <c r="C134" s="166"/>
      <c r="D134" s="70"/>
    </row>
    <row r="135" spans="2:4" ht="13.2">
      <c r="B135" s="70"/>
      <c r="C135" s="166"/>
      <c r="D135" s="70"/>
    </row>
    <row r="136" spans="2:4" ht="13.2">
      <c r="B136" s="70"/>
      <c r="C136" s="166"/>
      <c r="D136" s="70"/>
    </row>
    <row r="137" spans="2:4" ht="13.2">
      <c r="B137" s="70"/>
      <c r="C137" s="166"/>
      <c r="D137" s="70"/>
    </row>
    <row r="138" spans="2:4" ht="13.2">
      <c r="B138" s="70"/>
      <c r="C138" s="166"/>
      <c r="D138" s="70"/>
    </row>
    <row r="139" spans="2:4" ht="13.2">
      <c r="B139" s="70"/>
      <c r="C139" s="166"/>
      <c r="D139" s="70"/>
    </row>
    <row r="140" spans="2:4" ht="13.2">
      <c r="B140" s="70"/>
      <c r="C140" s="166"/>
      <c r="D140" s="70"/>
    </row>
    <row r="141" spans="2:4" ht="13.2">
      <c r="B141" s="70"/>
      <c r="C141" s="166"/>
      <c r="D141" s="70"/>
    </row>
    <row r="142" spans="2:4" ht="13.2">
      <c r="B142" s="70"/>
      <c r="C142" s="166"/>
      <c r="D142" s="70"/>
    </row>
    <row r="143" spans="2:4" ht="13.2">
      <c r="B143" s="70"/>
      <c r="C143" s="166"/>
      <c r="D143" s="70"/>
    </row>
    <row r="144" spans="2:4" ht="13.2">
      <c r="B144" s="70"/>
      <c r="C144" s="166"/>
      <c r="D144" s="70"/>
    </row>
    <row r="145" spans="2:4" ht="13.2">
      <c r="B145" s="70"/>
      <c r="C145" s="166"/>
      <c r="D145" s="70"/>
    </row>
    <row r="146" spans="2:4" ht="13.2">
      <c r="B146" s="70"/>
      <c r="C146" s="166"/>
      <c r="D146" s="70"/>
    </row>
    <row r="147" spans="2:4" ht="13.2">
      <c r="B147" s="70"/>
      <c r="C147" s="166"/>
      <c r="D147" s="70"/>
    </row>
    <row r="148" spans="2:4" ht="13.2">
      <c r="B148" s="70"/>
      <c r="C148" s="166"/>
      <c r="D148" s="70"/>
    </row>
    <row r="149" spans="2:4" ht="13.2">
      <c r="B149" s="70"/>
      <c r="C149" s="166"/>
      <c r="D149" s="70"/>
    </row>
    <row r="150" spans="2:4" ht="13.2">
      <c r="B150" s="70"/>
      <c r="C150" s="166"/>
      <c r="D150" s="70"/>
    </row>
    <row r="151" spans="2:4" ht="13.2">
      <c r="B151" s="70"/>
      <c r="C151" s="166"/>
      <c r="D151" s="70"/>
    </row>
    <row r="152" spans="2:4" ht="13.2">
      <c r="B152" s="70"/>
      <c r="C152" s="166"/>
      <c r="D152" s="70"/>
    </row>
    <row r="153" spans="2:4" ht="13.2">
      <c r="B153" s="70"/>
      <c r="C153" s="166"/>
      <c r="D153" s="70"/>
    </row>
    <row r="154" spans="2:4" ht="13.2">
      <c r="B154" s="70"/>
      <c r="C154" s="166"/>
      <c r="D154" s="70"/>
    </row>
    <row r="155" spans="2:4" ht="13.2">
      <c r="B155" s="70"/>
      <c r="C155" s="166"/>
      <c r="D155" s="70"/>
    </row>
    <row r="156" spans="2:4" ht="13.2">
      <c r="B156" s="70"/>
      <c r="C156" s="166"/>
      <c r="D156" s="70"/>
    </row>
    <row r="157" spans="2:4" ht="13.2">
      <c r="B157" s="70"/>
      <c r="C157" s="166"/>
      <c r="D157" s="70"/>
    </row>
    <row r="158" spans="2:4" ht="13.2">
      <c r="B158" s="70"/>
      <c r="C158" s="166"/>
      <c r="D158" s="70"/>
    </row>
    <row r="159" spans="2:4" ht="13.2">
      <c r="B159" s="70"/>
      <c r="C159" s="166"/>
      <c r="D159" s="70"/>
    </row>
    <row r="160" spans="2:4" ht="13.2">
      <c r="B160" s="70"/>
      <c r="C160" s="166"/>
      <c r="D160" s="70"/>
    </row>
    <row r="161" spans="2:4" ht="13.2">
      <c r="B161" s="70"/>
      <c r="C161" s="166"/>
      <c r="D161" s="70"/>
    </row>
    <row r="162" spans="2:4" ht="13.2">
      <c r="B162" s="70"/>
      <c r="C162" s="166"/>
      <c r="D162" s="70"/>
    </row>
    <row r="163" spans="2:4" ht="13.2">
      <c r="B163" s="70"/>
      <c r="C163" s="166"/>
      <c r="D163" s="70"/>
    </row>
    <row r="164" spans="2:4" ht="13.2">
      <c r="B164" s="70"/>
      <c r="C164" s="166"/>
      <c r="D164" s="70"/>
    </row>
    <row r="165" spans="2:4" ht="13.2">
      <c r="B165" s="70"/>
      <c r="C165" s="166"/>
      <c r="D165" s="70"/>
    </row>
    <row r="166" spans="2:4" ht="13.2">
      <c r="B166" s="70"/>
      <c r="C166" s="166"/>
      <c r="D166" s="70"/>
    </row>
    <row r="167" spans="2:4" ht="13.2">
      <c r="B167" s="70"/>
      <c r="C167" s="166"/>
      <c r="D167" s="70"/>
    </row>
    <row r="168" spans="2:4" ht="13.2">
      <c r="B168" s="70"/>
      <c r="C168" s="166"/>
      <c r="D168" s="70"/>
    </row>
    <row r="169" spans="2:4" ht="13.2">
      <c r="B169" s="70"/>
      <c r="C169" s="166"/>
      <c r="D169" s="70"/>
    </row>
    <row r="170" spans="2:4" ht="13.2">
      <c r="B170" s="70"/>
      <c r="C170" s="166"/>
      <c r="D170" s="70"/>
    </row>
    <row r="171" spans="2:4" ht="13.2">
      <c r="B171" s="70"/>
      <c r="C171" s="166"/>
      <c r="D171" s="70"/>
    </row>
    <row r="172" spans="2:4" ht="13.2">
      <c r="B172" s="70"/>
      <c r="C172" s="166"/>
      <c r="D172" s="70"/>
    </row>
    <row r="173" spans="2:4" ht="13.2">
      <c r="B173" s="70"/>
      <c r="C173" s="166"/>
      <c r="D173" s="70"/>
    </row>
    <row r="174" spans="2:4" ht="13.2">
      <c r="B174" s="70"/>
      <c r="C174" s="166"/>
      <c r="D174" s="70"/>
    </row>
    <row r="175" spans="2:4" ht="13.2">
      <c r="B175" s="70"/>
      <c r="C175" s="166"/>
      <c r="D175" s="70"/>
    </row>
    <row r="176" spans="2:4" ht="13.2">
      <c r="B176" s="70"/>
      <c r="C176" s="166"/>
      <c r="D176" s="70"/>
    </row>
    <row r="177" spans="2:4" ht="13.2">
      <c r="B177" s="70"/>
      <c r="C177" s="166"/>
      <c r="D177" s="70"/>
    </row>
    <row r="178" spans="2:4" ht="13.2">
      <c r="B178" s="70"/>
      <c r="C178" s="166"/>
      <c r="D178" s="70"/>
    </row>
    <row r="179" spans="2:4" ht="13.2">
      <c r="B179" s="70"/>
      <c r="C179" s="166"/>
      <c r="D179" s="70"/>
    </row>
    <row r="180" spans="2:4" ht="13.2">
      <c r="B180" s="70"/>
      <c r="C180" s="166"/>
      <c r="D180" s="70"/>
    </row>
    <row r="181" spans="2:4" ht="13.2">
      <c r="B181" s="70"/>
      <c r="C181" s="166"/>
      <c r="D181" s="70"/>
    </row>
    <row r="182" spans="2:4" ht="13.2">
      <c r="B182" s="70"/>
      <c r="C182" s="166"/>
      <c r="D182" s="70"/>
    </row>
    <row r="183" spans="2:4" ht="13.2">
      <c r="B183" s="70"/>
      <c r="C183" s="166"/>
      <c r="D183" s="70"/>
    </row>
    <row r="184" spans="2:4" ht="13.2">
      <c r="B184" s="70"/>
      <c r="C184" s="166"/>
      <c r="D184" s="70"/>
    </row>
    <row r="185" spans="2:4" ht="13.2">
      <c r="B185" s="70"/>
      <c r="C185" s="166"/>
      <c r="D185" s="70"/>
    </row>
    <row r="186" spans="2:4" ht="13.2">
      <c r="B186" s="70"/>
      <c r="C186" s="166"/>
      <c r="D186" s="70"/>
    </row>
    <row r="187" spans="2:4" ht="13.2">
      <c r="B187" s="70"/>
      <c r="C187" s="166"/>
      <c r="D187" s="70"/>
    </row>
    <row r="188" spans="2:4" ht="13.2">
      <c r="B188" s="70"/>
      <c r="C188" s="166"/>
      <c r="D188" s="70"/>
    </row>
    <row r="189" spans="2:4" ht="13.2">
      <c r="B189" s="70"/>
      <c r="C189" s="166"/>
      <c r="D189" s="70"/>
    </row>
    <row r="190" spans="2:4" ht="13.2">
      <c r="B190" s="70"/>
      <c r="C190" s="166"/>
      <c r="D190" s="70"/>
    </row>
    <row r="191" spans="2:4" ht="13.2">
      <c r="B191" s="70"/>
      <c r="C191" s="166"/>
      <c r="D191" s="70"/>
    </row>
    <row r="192" spans="2:4" ht="13.2">
      <c r="B192" s="70"/>
      <c r="C192" s="166"/>
      <c r="D192" s="70"/>
    </row>
    <row r="193" spans="2:4" ht="13.2">
      <c r="B193" s="70"/>
      <c r="C193" s="166"/>
      <c r="D193" s="70"/>
    </row>
    <row r="194" spans="2:4" ht="13.2">
      <c r="B194" s="70"/>
      <c r="C194" s="166"/>
      <c r="D194" s="70"/>
    </row>
    <row r="195" spans="2:4" ht="13.2">
      <c r="B195" s="70"/>
      <c r="C195" s="166"/>
      <c r="D195" s="70"/>
    </row>
    <row r="196" spans="2:4" ht="13.2">
      <c r="B196" s="70"/>
      <c r="C196" s="166"/>
      <c r="D196" s="70"/>
    </row>
    <row r="197" spans="2:4" ht="13.2">
      <c r="B197" s="70"/>
      <c r="C197" s="166"/>
      <c r="D197" s="70"/>
    </row>
    <row r="198" spans="2:4" ht="13.2">
      <c r="B198" s="70"/>
      <c r="C198" s="166"/>
      <c r="D198" s="70"/>
    </row>
    <row r="199" spans="2:4" ht="13.2">
      <c r="B199" s="70"/>
      <c r="C199" s="166"/>
      <c r="D199" s="70"/>
    </row>
    <row r="200" spans="2:4" ht="13.2">
      <c r="B200" s="70"/>
      <c r="C200" s="166"/>
      <c r="D200" s="70"/>
    </row>
    <row r="201" spans="2:4" ht="13.2">
      <c r="B201" s="70"/>
      <c r="C201" s="166"/>
      <c r="D201" s="70"/>
    </row>
    <row r="202" spans="2:4" ht="13.2">
      <c r="B202" s="70"/>
      <c r="C202" s="166"/>
      <c r="D202" s="70"/>
    </row>
    <row r="203" spans="2:4" ht="13.2">
      <c r="B203" s="70"/>
      <c r="C203" s="166"/>
      <c r="D203" s="70"/>
    </row>
    <row r="204" spans="2:4" ht="13.2">
      <c r="B204" s="70"/>
      <c r="C204" s="166"/>
      <c r="D204" s="70"/>
    </row>
    <row r="205" spans="2:4" ht="13.2">
      <c r="B205" s="70"/>
      <c r="C205" s="166"/>
      <c r="D205" s="70"/>
    </row>
    <row r="206" spans="2:4" ht="13.2">
      <c r="B206" s="70"/>
      <c r="C206" s="166"/>
      <c r="D206" s="70"/>
    </row>
    <row r="207" spans="2:4" ht="13.2">
      <c r="B207" s="70"/>
      <c r="C207" s="166"/>
      <c r="D207" s="70"/>
    </row>
    <row r="208" spans="2:4" ht="13.2">
      <c r="B208" s="70"/>
      <c r="C208" s="166"/>
      <c r="D208" s="70"/>
    </row>
    <row r="209" spans="2:4" ht="13.2">
      <c r="B209" s="70"/>
      <c r="C209" s="166"/>
      <c r="D209" s="70"/>
    </row>
    <row r="210" spans="2:4" ht="13.2">
      <c r="B210" s="70"/>
      <c r="C210" s="166"/>
      <c r="D210" s="70"/>
    </row>
    <row r="211" spans="2:4" ht="13.2">
      <c r="B211" s="70"/>
      <c r="C211" s="166"/>
      <c r="D211" s="70"/>
    </row>
    <row r="212" spans="2:4" ht="13.2">
      <c r="B212" s="70"/>
      <c r="C212" s="166"/>
      <c r="D212" s="70"/>
    </row>
    <row r="213" spans="2:4" ht="13.2">
      <c r="B213" s="70"/>
      <c r="C213" s="166"/>
      <c r="D213" s="70"/>
    </row>
    <row r="214" spans="2:4" ht="13.2">
      <c r="B214" s="70"/>
      <c r="C214" s="166"/>
      <c r="D214" s="70"/>
    </row>
    <row r="215" spans="2:4" ht="13.2">
      <c r="B215" s="70"/>
      <c r="C215" s="166"/>
      <c r="D215" s="70"/>
    </row>
    <row r="216" spans="2:4" ht="13.2">
      <c r="B216" s="70"/>
      <c r="C216" s="166"/>
      <c r="D216" s="70"/>
    </row>
    <row r="217" spans="2:4" ht="13.2">
      <c r="B217" s="70"/>
      <c r="C217" s="166"/>
      <c r="D217" s="70"/>
    </row>
    <row r="218" spans="2:4" ht="13.2">
      <c r="B218" s="70"/>
      <c r="C218" s="166"/>
      <c r="D218" s="70"/>
    </row>
    <row r="219" spans="2:4" ht="13.2">
      <c r="B219" s="70"/>
      <c r="C219" s="166"/>
      <c r="D219" s="70"/>
    </row>
    <row r="220" spans="2:4" ht="13.2">
      <c r="B220" s="70"/>
      <c r="C220" s="166"/>
      <c r="D220" s="70"/>
    </row>
    <row r="221" spans="2:4" ht="13.2">
      <c r="B221" s="70"/>
      <c r="C221" s="166"/>
      <c r="D221" s="70"/>
    </row>
    <row r="222" spans="2:4" ht="13.2">
      <c r="B222" s="70"/>
      <c r="C222" s="166"/>
      <c r="D222" s="70"/>
    </row>
    <row r="223" spans="2:4" ht="13.2">
      <c r="B223" s="70"/>
      <c r="C223" s="166"/>
      <c r="D223" s="70"/>
    </row>
    <row r="224" spans="2:4" ht="13.2">
      <c r="B224" s="70"/>
      <c r="C224" s="166"/>
      <c r="D224" s="70"/>
    </row>
    <row r="225" spans="2:4" ht="13.2">
      <c r="B225" s="70"/>
      <c r="C225" s="166"/>
      <c r="D225" s="70"/>
    </row>
    <row r="226" spans="2:4" ht="13.2">
      <c r="B226" s="70"/>
      <c r="C226" s="166"/>
      <c r="D226" s="70"/>
    </row>
    <row r="227" spans="2:4" ht="13.2">
      <c r="B227" s="70"/>
      <c r="C227" s="166"/>
      <c r="D227" s="70"/>
    </row>
    <row r="228" spans="2:4" ht="13.2">
      <c r="B228" s="70"/>
      <c r="C228" s="166"/>
      <c r="D228" s="70"/>
    </row>
    <row r="229" spans="2:4" ht="13.2">
      <c r="B229" s="70"/>
      <c r="C229" s="166"/>
      <c r="D229" s="70"/>
    </row>
    <row r="230" spans="2:4" ht="13.2">
      <c r="B230" s="70"/>
      <c r="C230" s="166"/>
      <c r="D230" s="70"/>
    </row>
    <row r="231" spans="2:4" ht="13.2">
      <c r="B231" s="70"/>
      <c r="C231" s="166"/>
      <c r="D231" s="70"/>
    </row>
    <row r="232" spans="2:4" ht="13.2">
      <c r="B232" s="70"/>
      <c r="C232" s="166"/>
      <c r="D232" s="70"/>
    </row>
    <row r="233" spans="2:4" ht="13.2">
      <c r="B233" s="70"/>
      <c r="C233" s="166"/>
      <c r="D233" s="70"/>
    </row>
    <row r="234" spans="2:4" ht="13.2">
      <c r="B234" s="70"/>
      <c r="C234" s="166"/>
      <c r="D234" s="70"/>
    </row>
    <row r="235" spans="2:4" ht="13.2">
      <c r="B235" s="70"/>
      <c r="C235" s="166"/>
      <c r="D235" s="70"/>
    </row>
    <row r="236" spans="2:4" ht="13.2">
      <c r="B236" s="70"/>
      <c r="C236" s="166"/>
      <c r="D236" s="70"/>
    </row>
    <row r="237" spans="2:4" ht="13.2">
      <c r="B237" s="70"/>
      <c r="C237" s="166"/>
      <c r="D237" s="70"/>
    </row>
    <row r="238" spans="2:4" ht="13.2">
      <c r="B238" s="70"/>
      <c r="C238" s="166"/>
      <c r="D238" s="70"/>
    </row>
    <row r="239" spans="2:4" ht="13.2">
      <c r="B239" s="70"/>
      <c r="C239" s="166"/>
      <c r="D239" s="70"/>
    </row>
    <row r="240" spans="2:4" ht="13.2">
      <c r="B240" s="70"/>
      <c r="C240" s="166"/>
      <c r="D240" s="70"/>
    </row>
    <row r="241" spans="2:4" ht="13.2">
      <c r="B241" s="70"/>
      <c r="C241" s="166"/>
      <c r="D241" s="70"/>
    </row>
    <row r="242" spans="2:4" ht="13.2">
      <c r="B242" s="70"/>
      <c r="C242" s="166"/>
      <c r="D242" s="70"/>
    </row>
    <row r="243" spans="2:4" ht="13.2">
      <c r="B243" s="70"/>
      <c r="C243" s="166"/>
      <c r="D243" s="70"/>
    </row>
    <row r="244" spans="2:4" ht="13.2">
      <c r="B244" s="70"/>
      <c r="C244" s="166"/>
      <c r="D244" s="70"/>
    </row>
    <row r="245" spans="2:4" ht="13.2">
      <c r="B245" s="70"/>
      <c r="C245" s="166"/>
      <c r="D245" s="70"/>
    </row>
    <row r="246" spans="2:4" ht="13.2">
      <c r="B246" s="70"/>
      <c r="C246" s="166"/>
      <c r="D246" s="70"/>
    </row>
    <row r="247" spans="2:4" ht="13.2">
      <c r="B247" s="70"/>
      <c r="C247" s="166"/>
      <c r="D247" s="70"/>
    </row>
    <row r="248" spans="2:4" ht="13.2">
      <c r="B248" s="70"/>
      <c r="C248" s="166"/>
      <c r="D248" s="70"/>
    </row>
    <row r="249" spans="2:4" ht="13.2">
      <c r="B249" s="70"/>
      <c r="C249" s="166"/>
      <c r="D249" s="70"/>
    </row>
    <row r="250" spans="2:4" ht="13.2">
      <c r="B250" s="70"/>
      <c r="C250" s="166"/>
      <c r="D250" s="70"/>
    </row>
    <row r="251" spans="2:4" ht="13.2">
      <c r="B251" s="70"/>
      <c r="C251" s="166"/>
      <c r="D251" s="70"/>
    </row>
    <row r="252" spans="2:4" ht="13.2">
      <c r="B252" s="70"/>
      <c r="C252" s="166"/>
      <c r="D252" s="70"/>
    </row>
    <row r="253" spans="2:4" ht="13.2">
      <c r="B253" s="70"/>
      <c r="C253" s="166"/>
      <c r="D253" s="70"/>
    </row>
    <row r="254" spans="2:4" ht="13.2">
      <c r="B254" s="70"/>
      <c r="C254" s="166"/>
      <c r="D254" s="70"/>
    </row>
    <row r="255" spans="2:4" ht="13.2">
      <c r="B255" s="70"/>
      <c r="C255" s="166"/>
      <c r="D255" s="70"/>
    </row>
    <row r="256" spans="2:4" ht="13.2">
      <c r="B256" s="70"/>
      <c r="C256" s="166"/>
      <c r="D256" s="70"/>
    </row>
    <row r="257" spans="2:4" ht="13.2">
      <c r="B257" s="70"/>
      <c r="C257" s="166"/>
      <c r="D257" s="70"/>
    </row>
    <row r="258" spans="2:4" ht="13.2">
      <c r="B258" s="70"/>
      <c r="C258" s="166"/>
      <c r="D258" s="70"/>
    </row>
    <row r="259" spans="2:4" ht="13.2">
      <c r="B259" s="70"/>
      <c r="C259" s="166"/>
      <c r="D259" s="70"/>
    </row>
    <row r="260" spans="2:4" ht="13.2">
      <c r="B260" s="70"/>
      <c r="C260" s="166"/>
      <c r="D260" s="70"/>
    </row>
    <row r="261" spans="2:4" ht="13.2">
      <c r="B261" s="70"/>
      <c r="C261" s="166"/>
      <c r="D261" s="70"/>
    </row>
    <row r="262" spans="2:4" ht="13.2">
      <c r="B262" s="70"/>
      <c r="C262" s="166"/>
      <c r="D262" s="70"/>
    </row>
    <row r="263" spans="2:4" ht="13.2">
      <c r="B263" s="70"/>
      <c r="C263" s="166"/>
      <c r="D263" s="70"/>
    </row>
    <row r="264" spans="2:4" ht="13.2">
      <c r="B264" s="70"/>
      <c r="C264" s="166"/>
      <c r="D264" s="70"/>
    </row>
    <row r="265" spans="2:4" ht="13.2">
      <c r="B265" s="70"/>
      <c r="C265" s="166"/>
      <c r="D265" s="70"/>
    </row>
    <row r="266" spans="2:4" ht="13.2">
      <c r="B266" s="70"/>
      <c r="C266" s="166"/>
      <c r="D266" s="70"/>
    </row>
    <row r="267" spans="2:4" ht="13.2">
      <c r="B267" s="70"/>
      <c r="C267" s="166"/>
      <c r="D267" s="70"/>
    </row>
    <row r="268" spans="2:4" ht="13.2">
      <c r="B268" s="70"/>
      <c r="C268" s="166"/>
      <c r="D268" s="70"/>
    </row>
    <row r="269" spans="2:4" ht="13.2">
      <c r="B269" s="70"/>
      <c r="C269" s="166"/>
      <c r="D269" s="70"/>
    </row>
    <row r="270" spans="2:4" ht="13.2">
      <c r="B270" s="70"/>
      <c r="C270" s="166"/>
      <c r="D270" s="70"/>
    </row>
    <row r="271" spans="2:4" ht="13.2">
      <c r="B271" s="70"/>
      <c r="C271" s="166"/>
      <c r="D271" s="70"/>
    </row>
    <row r="272" spans="2:4" ht="13.2">
      <c r="B272" s="70"/>
      <c r="C272" s="166"/>
      <c r="D272" s="70"/>
    </row>
    <row r="273" spans="2:4" ht="13.2">
      <c r="B273" s="70"/>
      <c r="C273" s="166"/>
      <c r="D273" s="70"/>
    </row>
    <row r="274" spans="2:4" ht="13.2">
      <c r="B274" s="70"/>
      <c r="C274" s="166"/>
      <c r="D274" s="70"/>
    </row>
    <row r="275" spans="2:4" ht="13.2">
      <c r="B275" s="70"/>
      <c r="C275" s="166"/>
      <c r="D275" s="70"/>
    </row>
    <row r="276" spans="2:4" ht="13.2">
      <c r="B276" s="70"/>
      <c r="C276" s="166"/>
      <c r="D276" s="70"/>
    </row>
    <row r="277" spans="2:4" ht="13.2">
      <c r="B277" s="70"/>
      <c r="C277" s="166"/>
      <c r="D277" s="70"/>
    </row>
    <row r="278" spans="2:4" ht="13.2">
      <c r="B278" s="70"/>
      <c r="C278" s="166"/>
      <c r="D278" s="70"/>
    </row>
    <row r="279" spans="2:4" ht="13.2">
      <c r="B279" s="70"/>
      <c r="C279" s="166"/>
      <c r="D279" s="70"/>
    </row>
    <row r="280" spans="2:4" ht="13.2">
      <c r="B280" s="70"/>
      <c r="C280" s="166"/>
      <c r="D280" s="70"/>
    </row>
    <row r="281" spans="2:4" ht="13.2">
      <c r="B281" s="70"/>
      <c r="C281" s="166"/>
      <c r="D281" s="70"/>
    </row>
    <row r="282" spans="2:4" ht="13.2">
      <c r="B282" s="70"/>
      <c r="C282" s="166"/>
      <c r="D282" s="70"/>
    </row>
    <row r="283" spans="2:4" ht="13.2">
      <c r="B283" s="70"/>
      <c r="C283" s="166"/>
      <c r="D283" s="70"/>
    </row>
    <row r="284" spans="2:4" ht="13.2">
      <c r="B284" s="70"/>
      <c r="C284" s="166"/>
      <c r="D284" s="70"/>
    </row>
    <row r="285" spans="2:4" ht="13.2">
      <c r="B285" s="70"/>
      <c r="C285" s="166"/>
      <c r="D285" s="70"/>
    </row>
    <row r="286" spans="2:4" ht="13.2">
      <c r="B286" s="70"/>
      <c r="C286" s="166"/>
      <c r="D286" s="70"/>
    </row>
    <row r="287" spans="2:4" ht="13.2">
      <c r="B287" s="70"/>
      <c r="C287" s="166"/>
      <c r="D287" s="70"/>
    </row>
    <row r="288" spans="2:4" ht="13.2">
      <c r="B288" s="70"/>
      <c r="C288" s="166"/>
      <c r="D288" s="70"/>
    </row>
    <row r="289" spans="2:4" ht="13.2">
      <c r="B289" s="70"/>
      <c r="C289" s="166"/>
      <c r="D289" s="70"/>
    </row>
    <row r="290" spans="2:4" ht="13.2">
      <c r="B290" s="70"/>
      <c r="C290" s="166"/>
      <c r="D290" s="70"/>
    </row>
    <row r="291" spans="2:4" ht="13.2">
      <c r="B291" s="70"/>
      <c r="C291" s="166"/>
      <c r="D291" s="70"/>
    </row>
    <row r="292" spans="2:4" ht="13.2">
      <c r="B292" s="70"/>
      <c r="C292" s="166"/>
      <c r="D292" s="70"/>
    </row>
    <row r="293" spans="2:4" ht="13.2">
      <c r="B293" s="70"/>
      <c r="C293" s="166"/>
      <c r="D293" s="70"/>
    </row>
    <row r="294" spans="2:4" ht="13.2">
      <c r="B294" s="70"/>
      <c r="C294" s="166"/>
      <c r="D294" s="70"/>
    </row>
    <row r="295" spans="2:4" ht="13.2">
      <c r="B295" s="70"/>
      <c r="C295" s="166"/>
      <c r="D295" s="70"/>
    </row>
    <row r="296" spans="2:4" ht="13.2">
      <c r="B296" s="70"/>
      <c r="C296" s="166"/>
      <c r="D296" s="70"/>
    </row>
    <row r="297" spans="2:4" ht="13.2">
      <c r="B297" s="70"/>
      <c r="C297" s="166"/>
      <c r="D297" s="70"/>
    </row>
    <row r="298" spans="2:4" ht="13.2">
      <c r="B298" s="70"/>
      <c r="C298" s="166"/>
      <c r="D298" s="70"/>
    </row>
    <row r="299" spans="2:4" ht="13.2">
      <c r="B299" s="70"/>
      <c r="C299" s="166"/>
      <c r="D299" s="70"/>
    </row>
    <row r="300" spans="2:4" ht="13.2">
      <c r="B300" s="70"/>
      <c r="C300" s="166"/>
      <c r="D300" s="70"/>
    </row>
    <row r="301" spans="2:4" ht="13.2">
      <c r="B301" s="70"/>
      <c r="C301" s="166"/>
      <c r="D301" s="70"/>
    </row>
    <row r="302" spans="2:4" ht="13.2">
      <c r="B302" s="70"/>
      <c r="C302" s="166"/>
      <c r="D302" s="70"/>
    </row>
    <row r="303" spans="2:4" ht="13.2">
      <c r="B303" s="70"/>
      <c r="C303" s="166"/>
      <c r="D303" s="70"/>
    </row>
    <row r="304" spans="2:4" ht="13.2">
      <c r="B304" s="70"/>
      <c r="C304" s="166"/>
      <c r="D304" s="70"/>
    </row>
    <row r="305" spans="2:4" ht="13.2">
      <c r="B305" s="70"/>
      <c r="C305" s="166"/>
      <c r="D305" s="70"/>
    </row>
    <row r="306" spans="2:4" ht="13.2">
      <c r="B306" s="70"/>
      <c r="C306" s="166"/>
      <c r="D306" s="70"/>
    </row>
    <row r="307" spans="2:4" ht="13.2">
      <c r="B307" s="70"/>
      <c r="C307" s="166"/>
      <c r="D307" s="70"/>
    </row>
    <row r="308" spans="2:4" ht="13.2">
      <c r="B308" s="70"/>
      <c r="C308" s="166"/>
      <c r="D308" s="70"/>
    </row>
    <row r="309" spans="2:4" ht="13.2">
      <c r="B309" s="70"/>
      <c r="C309" s="166"/>
      <c r="D309" s="70"/>
    </row>
    <row r="310" spans="2:4" ht="13.2">
      <c r="B310" s="70"/>
      <c r="C310" s="166"/>
      <c r="D310" s="70"/>
    </row>
    <row r="311" spans="2:4" ht="13.2">
      <c r="B311" s="70"/>
      <c r="C311" s="166"/>
      <c r="D311" s="70"/>
    </row>
    <row r="312" spans="2:4" ht="13.2">
      <c r="B312" s="70"/>
      <c r="C312" s="166"/>
      <c r="D312" s="70"/>
    </row>
    <row r="313" spans="2:4" ht="13.2">
      <c r="B313" s="70"/>
      <c r="C313" s="166"/>
      <c r="D313" s="70"/>
    </row>
    <row r="314" spans="2:4" ht="13.2">
      <c r="B314" s="70"/>
      <c r="C314" s="166"/>
      <c r="D314" s="70"/>
    </row>
    <row r="315" spans="2:4" ht="13.2">
      <c r="B315" s="70"/>
      <c r="C315" s="166"/>
      <c r="D315" s="70"/>
    </row>
    <row r="316" spans="2:4" ht="13.2">
      <c r="B316" s="70"/>
      <c r="C316" s="166"/>
      <c r="D316" s="70"/>
    </row>
    <row r="317" spans="2:4" ht="13.2">
      <c r="B317" s="70"/>
      <c r="C317" s="166"/>
      <c r="D317" s="70"/>
    </row>
    <row r="318" spans="2:4" ht="13.2">
      <c r="B318" s="70"/>
      <c r="C318" s="166"/>
      <c r="D318" s="70"/>
    </row>
    <row r="319" spans="2:4" ht="13.2">
      <c r="B319" s="70"/>
      <c r="C319" s="166"/>
      <c r="D319" s="70"/>
    </row>
    <row r="320" spans="2:4" ht="13.2">
      <c r="B320" s="70"/>
      <c r="C320" s="166"/>
      <c r="D320" s="70"/>
    </row>
    <row r="321" spans="2:4" ht="13.2">
      <c r="B321" s="70"/>
      <c r="C321" s="166"/>
      <c r="D321" s="70"/>
    </row>
    <row r="322" spans="2:4" ht="13.2">
      <c r="B322" s="70"/>
      <c r="C322" s="166"/>
      <c r="D322" s="70"/>
    </row>
    <row r="323" spans="2:4" ht="13.2">
      <c r="B323" s="70"/>
      <c r="C323" s="166"/>
      <c r="D323" s="70"/>
    </row>
    <row r="324" spans="2:4" ht="13.2">
      <c r="B324" s="70"/>
      <c r="C324" s="166"/>
      <c r="D324" s="70"/>
    </row>
    <row r="325" spans="2:4" ht="13.2">
      <c r="B325" s="70"/>
      <c r="C325" s="166"/>
      <c r="D325" s="70"/>
    </row>
    <row r="326" spans="2:4" ht="13.2">
      <c r="B326" s="70"/>
      <c r="C326" s="166"/>
      <c r="D326" s="70"/>
    </row>
    <row r="327" spans="2:4" ht="13.2">
      <c r="B327" s="70"/>
      <c r="C327" s="166"/>
      <c r="D327" s="70"/>
    </row>
    <row r="328" spans="2:4" ht="13.2">
      <c r="B328" s="70"/>
      <c r="C328" s="166"/>
      <c r="D328" s="70"/>
    </row>
    <row r="329" spans="2:4" ht="13.2">
      <c r="B329" s="70"/>
      <c r="C329" s="166"/>
      <c r="D329" s="70"/>
    </row>
    <row r="330" spans="2:4" ht="13.2">
      <c r="B330" s="70"/>
      <c r="C330" s="166"/>
      <c r="D330" s="70"/>
    </row>
    <row r="331" spans="2:4" ht="13.2">
      <c r="B331" s="70"/>
      <c r="C331" s="166"/>
      <c r="D331" s="70"/>
    </row>
    <row r="332" spans="2:4" ht="13.2">
      <c r="B332" s="70"/>
      <c r="C332" s="166"/>
      <c r="D332" s="70"/>
    </row>
    <row r="333" spans="2:4" ht="13.2">
      <c r="B333" s="70"/>
      <c r="C333" s="166"/>
      <c r="D333" s="70"/>
    </row>
    <row r="334" spans="2:4" ht="13.2">
      <c r="B334" s="70"/>
      <c r="C334" s="166"/>
      <c r="D334" s="70"/>
    </row>
    <row r="335" spans="2:4" ht="13.2">
      <c r="B335" s="70"/>
      <c r="C335" s="166"/>
      <c r="D335" s="70"/>
    </row>
    <row r="336" spans="2:4" ht="13.2">
      <c r="B336" s="70"/>
      <c r="C336" s="166"/>
      <c r="D336" s="70"/>
    </row>
    <row r="337" spans="2:4" ht="13.2">
      <c r="B337" s="70"/>
      <c r="C337" s="166"/>
      <c r="D337" s="70"/>
    </row>
    <row r="338" spans="2:4" ht="13.2">
      <c r="B338" s="70"/>
      <c r="C338" s="166"/>
      <c r="D338" s="70"/>
    </row>
    <row r="339" spans="2:4" ht="13.2">
      <c r="B339" s="70"/>
      <c r="C339" s="166"/>
      <c r="D339" s="70"/>
    </row>
    <row r="340" spans="2:4" ht="13.2">
      <c r="B340" s="70"/>
      <c r="C340" s="166"/>
      <c r="D340" s="70"/>
    </row>
    <row r="341" spans="2:4" ht="13.2">
      <c r="B341" s="70"/>
      <c r="C341" s="166"/>
      <c r="D341" s="70"/>
    </row>
    <row r="342" spans="2:4" ht="13.2">
      <c r="B342" s="70"/>
      <c r="C342" s="166"/>
      <c r="D342" s="70"/>
    </row>
    <row r="343" spans="2:4" ht="13.2">
      <c r="B343" s="70"/>
      <c r="C343" s="166"/>
      <c r="D343" s="70"/>
    </row>
    <row r="344" spans="2:4" ht="13.2">
      <c r="B344" s="70"/>
      <c r="C344" s="166"/>
      <c r="D344" s="70"/>
    </row>
    <row r="345" spans="2:4" ht="13.2">
      <c r="B345" s="70"/>
      <c r="C345" s="166"/>
      <c r="D345" s="70"/>
    </row>
    <row r="346" spans="2:4" ht="13.2">
      <c r="B346" s="70"/>
      <c r="C346" s="166"/>
      <c r="D346" s="70"/>
    </row>
    <row r="347" spans="2:4" ht="13.2">
      <c r="B347" s="70"/>
      <c r="C347" s="166"/>
      <c r="D347" s="70"/>
    </row>
    <row r="348" spans="2:4" ht="13.2">
      <c r="B348" s="70"/>
      <c r="C348" s="166"/>
      <c r="D348" s="70"/>
    </row>
    <row r="349" spans="2:4" ht="13.2">
      <c r="B349" s="70"/>
      <c r="C349" s="166"/>
      <c r="D349" s="70"/>
    </row>
    <row r="350" spans="2:4" ht="13.2">
      <c r="B350" s="70"/>
      <c r="C350" s="166"/>
      <c r="D350" s="70"/>
    </row>
    <row r="351" spans="2:4" ht="13.2">
      <c r="B351" s="70"/>
      <c r="C351" s="166"/>
      <c r="D351" s="70"/>
    </row>
    <row r="352" spans="2:4" ht="13.2">
      <c r="B352" s="70"/>
      <c r="C352" s="166"/>
      <c r="D352" s="70"/>
    </row>
    <row r="353" spans="2:4" ht="13.2">
      <c r="B353" s="70"/>
      <c r="C353" s="166"/>
      <c r="D353" s="70"/>
    </row>
    <row r="354" spans="2:4" ht="13.2">
      <c r="B354" s="70"/>
      <c r="C354" s="166"/>
      <c r="D354" s="70"/>
    </row>
    <row r="355" spans="2:4" ht="13.2">
      <c r="B355" s="70"/>
      <c r="C355" s="166"/>
      <c r="D355" s="70"/>
    </row>
    <row r="356" spans="2:4" ht="13.2">
      <c r="B356" s="70"/>
      <c r="C356" s="166"/>
      <c r="D356" s="70"/>
    </row>
    <row r="357" spans="2:4" ht="13.2">
      <c r="B357" s="70"/>
      <c r="C357" s="166"/>
      <c r="D357" s="70"/>
    </row>
    <row r="358" spans="2:4" ht="13.2">
      <c r="B358" s="70"/>
      <c r="C358" s="166"/>
      <c r="D358" s="70"/>
    </row>
    <row r="359" spans="2:4" ht="13.2">
      <c r="B359" s="70"/>
      <c r="C359" s="166"/>
      <c r="D359" s="70"/>
    </row>
    <row r="360" spans="2:4" ht="13.2">
      <c r="B360" s="70"/>
      <c r="C360" s="166"/>
      <c r="D360" s="70"/>
    </row>
    <row r="361" spans="2:4" ht="13.2">
      <c r="B361" s="70"/>
      <c r="C361" s="166"/>
      <c r="D361" s="70"/>
    </row>
    <row r="362" spans="2:4" ht="13.2">
      <c r="B362" s="70"/>
      <c r="C362" s="166"/>
      <c r="D362" s="70"/>
    </row>
    <row r="363" spans="2:4" ht="13.2">
      <c r="B363" s="70"/>
      <c r="C363" s="166"/>
      <c r="D363" s="70"/>
    </row>
    <row r="364" spans="2:4" ht="13.2">
      <c r="B364" s="70"/>
      <c r="C364" s="166"/>
      <c r="D364" s="70"/>
    </row>
    <row r="365" spans="2:4" ht="13.2">
      <c r="B365" s="70"/>
      <c r="C365" s="166"/>
      <c r="D365" s="70"/>
    </row>
    <row r="366" spans="2:4" ht="13.2">
      <c r="B366" s="70"/>
      <c r="C366" s="166"/>
      <c r="D366" s="70"/>
    </row>
    <row r="367" spans="2:4" ht="13.2">
      <c r="B367" s="70"/>
      <c r="C367" s="166"/>
      <c r="D367" s="70"/>
    </row>
    <row r="368" spans="2:4" ht="13.2">
      <c r="B368" s="70"/>
      <c r="C368" s="166"/>
      <c r="D368" s="70"/>
    </row>
    <row r="369" spans="2:4" ht="13.2">
      <c r="B369" s="70"/>
      <c r="C369" s="166"/>
      <c r="D369" s="70"/>
    </row>
    <row r="370" spans="2:4" ht="13.2">
      <c r="B370" s="70"/>
      <c r="C370" s="166"/>
      <c r="D370" s="70"/>
    </row>
    <row r="371" spans="2:4" ht="13.2">
      <c r="B371" s="70"/>
      <c r="C371" s="166"/>
      <c r="D371" s="70"/>
    </row>
    <row r="372" spans="2:4" ht="13.2">
      <c r="B372" s="70"/>
      <c r="C372" s="166"/>
      <c r="D372" s="70"/>
    </row>
    <row r="373" spans="2:4" ht="13.2">
      <c r="B373" s="70"/>
      <c r="C373" s="166"/>
      <c r="D373" s="70"/>
    </row>
    <row r="374" spans="2:4" ht="13.2">
      <c r="B374" s="70"/>
      <c r="C374" s="166"/>
      <c r="D374" s="70"/>
    </row>
    <row r="375" spans="2:4" ht="13.2">
      <c r="B375" s="70"/>
      <c r="C375" s="166"/>
      <c r="D375" s="70"/>
    </row>
    <row r="376" spans="2:4" ht="13.2">
      <c r="B376" s="70"/>
      <c r="C376" s="166"/>
      <c r="D376" s="70"/>
    </row>
    <row r="377" spans="2:4" ht="13.2">
      <c r="B377" s="70"/>
      <c r="C377" s="166"/>
      <c r="D377" s="70"/>
    </row>
    <row r="378" spans="2:4" ht="13.2">
      <c r="B378" s="70"/>
      <c r="C378" s="166"/>
      <c r="D378" s="70"/>
    </row>
    <row r="379" spans="2:4" ht="13.2">
      <c r="B379" s="70"/>
      <c r="C379" s="166"/>
      <c r="D379" s="70"/>
    </row>
    <row r="380" spans="2:4" ht="13.2">
      <c r="B380" s="70"/>
      <c r="C380" s="166"/>
      <c r="D380" s="70"/>
    </row>
    <row r="381" spans="2:4" ht="13.2">
      <c r="B381" s="70"/>
      <c r="C381" s="166"/>
      <c r="D381" s="70"/>
    </row>
    <row r="382" spans="2:4" ht="13.2">
      <c r="B382" s="70"/>
      <c r="C382" s="166"/>
      <c r="D382" s="70"/>
    </row>
    <row r="383" spans="2:4" ht="13.2">
      <c r="B383" s="70"/>
      <c r="C383" s="166"/>
      <c r="D383" s="70"/>
    </row>
    <row r="384" spans="2:4" ht="13.2">
      <c r="B384" s="70"/>
      <c r="C384" s="166"/>
      <c r="D384" s="70"/>
    </row>
    <row r="385" spans="2:4" ht="13.2">
      <c r="B385" s="70"/>
      <c r="C385" s="166"/>
      <c r="D385" s="70"/>
    </row>
    <row r="386" spans="2:4" ht="13.2">
      <c r="B386" s="70"/>
      <c r="C386" s="166"/>
      <c r="D386" s="70"/>
    </row>
    <row r="387" spans="2:4" ht="13.2">
      <c r="B387" s="70"/>
      <c r="C387" s="166"/>
      <c r="D387" s="70"/>
    </row>
    <row r="388" spans="2:4" ht="13.2">
      <c r="B388" s="70"/>
      <c r="C388" s="166"/>
      <c r="D388" s="70"/>
    </row>
    <row r="389" spans="2:4" ht="13.2">
      <c r="B389" s="70"/>
      <c r="C389" s="166"/>
      <c r="D389" s="70"/>
    </row>
    <row r="390" spans="2:4" ht="13.2">
      <c r="B390" s="70"/>
      <c r="C390" s="166"/>
      <c r="D390" s="70"/>
    </row>
    <row r="391" spans="2:4" ht="13.2">
      <c r="B391" s="70"/>
      <c r="C391" s="166"/>
      <c r="D391" s="70"/>
    </row>
    <row r="392" spans="2:4" ht="13.2">
      <c r="B392" s="70"/>
      <c r="C392" s="166"/>
      <c r="D392" s="70"/>
    </row>
    <row r="393" spans="2:4" ht="13.2">
      <c r="B393" s="70"/>
      <c r="C393" s="166"/>
      <c r="D393" s="70"/>
    </row>
    <row r="394" spans="2:4" ht="13.2">
      <c r="B394" s="70"/>
      <c r="C394" s="166"/>
      <c r="D394" s="70"/>
    </row>
    <row r="395" spans="2:4" ht="13.2">
      <c r="B395" s="70"/>
      <c r="C395" s="166"/>
      <c r="D395" s="70"/>
    </row>
    <row r="396" spans="2:4" ht="13.2">
      <c r="B396" s="70"/>
      <c r="C396" s="166"/>
      <c r="D396" s="70"/>
    </row>
    <row r="397" spans="2:4" ht="13.2">
      <c r="B397" s="70"/>
      <c r="C397" s="166"/>
      <c r="D397" s="70"/>
    </row>
    <row r="398" spans="2:4" ht="13.2">
      <c r="B398" s="70"/>
      <c r="C398" s="166"/>
      <c r="D398" s="70"/>
    </row>
    <row r="399" spans="2:4" ht="13.2">
      <c r="B399" s="70"/>
      <c r="C399" s="166"/>
      <c r="D399" s="70"/>
    </row>
    <row r="400" spans="2:4" ht="13.2">
      <c r="B400" s="70"/>
      <c r="C400" s="166"/>
      <c r="D400" s="70"/>
    </row>
    <row r="401" spans="2:4" ht="13.2">
      <c r="B401" s="70"/>
      <c r="C401" s="166"/>
      <c r="D401" s="70"/>
    </row>
    <row r="402" spans="2:4" ht="13.2">
      <c r="B402" s="70"/>
      <c r="C402" s="166"/>
      <c r="D402" s="70"/>
    </row>
    <row r="403" spans="2:4" ht="13.2">
      <c r="B403" s="70"/>
      <c r="C403" s="166"/>
      <c r="D403" s="70"/>
    </row>
    <row r="404" spans="2:4" ht="13.2">
      <c r="B404" s="70"/>
      <c r="C404" s="166"/>
      <c r="D404" s="70"/>
    </row>
    <row r="405" spans="2:4" ht="13.2">
      <c r="B405" s="70"/>
      <c r="C405" s="166"/>
      <c r="D405" s="70"/>
    </row>
    <row r="406" spans="2:4" ht="13.2">
      <c r="B406" s="70"/>
      <c r="C406" s="166"/>
      <c r="D406" s="70"/>
    </row>
    <row r="407" spans="2:4" ht="13.2">
      <c r="B407" s="70"/>
      <c r="C407" s="166"/>
      <c r="D407" s="70"/>
    </row>
    <row r="408" spans="2:4" ht="13.2">
      <c r="B408" s="70"/>
      <c r="C408" s="166"/>
      <c r="D408" s="70"/>
    </row>
    <row r="409" spans="2:4" ht="13.2">
      <c r="B409" s="70"/>
      <c r="C409" s="166"/>
      <c r="D409" s="70"/>
    </row>
    <row r="410" spans="2:4" ht="13.2">
      <c r="B410" s="70"/>
      <c r="C410" s="166"/>
      <c r="D410" s="70"/>
    </row>
    <row r="411" spans="2:4" ht="13.2">
      <c r="B411" s="70"/>
      <c r="C411" s="166"/>
      <c r="D411" s="70"/>
    </row>
    <row r="412" spans="2:4" ht="13.2">
      <c r="B412" s="70"/>
      <c r="C412" s="166"/>
      <c r="D412" s="70"/>
    </row>
    <row r="413" spans="2:4" ht="13.2">
      <c r="B413" s="70"/>
      <c r="C413" s="166"/>
      <c r="D413" s="70"/>
    </row>
    <row r="414" spans="2:4" ht="13.2">
      <c r="B414" s="70"/>
      <c r="C414" s="166"/>
      <c r="D414" s="70"/>
    </row>
    <row r="415" spans="2:4" ht="13.2">
      <c r="B415" s="70"/>
      <c r="C415" s="166"/>
      <c r="D415" s="70"/>
    </row>
    <row r="416" spans="2:4" ht="13.2">
      <c r="B416" s="70"/>
      <c r="C416" s="166"/>
      <c r="D416" s="70"/>
    </row>
    <row r="417" spans="2:4" ht="13.2">
      <c r="B417" s="70"/>
      <c r="C417" s="166"/>
      <c r="D417" s="70"/>
    </row>
    <row r="418" spans="2:4" ht="13.2">
      <c r="B418" s="70"/>
      <c r="C418" s="166"/>
      <c r="D418" s="70"/>
    </row>
    <row r="419" spans="2:4" ht="13.2">
      <c r="B419" s="70"/>
      <c r="C419" s="166"/>
      <c r="D419" s="70"/>
    </row>
    <row r="420" spans="2:4" ht="13.2">
      <c r="B420" s="70"/>
      <c r="C420" s="166"/>
      <c r="D420" s="70"/>
    </row>
    <row r="421" spans="2:4" ht="13.2">
      <c r="B421" s="70"/>
      <c r="C421" s="166"/>
      <c r="D421" s="70"/>
    </row>
    <row r="422" spans="2:4" ht="13.2">
      <c r="B422" s="70"/>
      <c r="C422" s="166"/>
      <c r="D422" s="70"/>
    </row>
    <row r="423" spans="2:4" ht="13.2">
      <c r="B423" s="70"/>
      <c r="C423" s="166"/>
      <c r="D423" s="70"/>
    </row>
    <row r="424" spans="2:4" ht="13.2">
      <c r="B424" s="70"/>
      <c r="C424" s="166"/>
      <c r="D424" s="70"/>
    </row>
    <row r="425" spans="2:4" ht="13.2">
      <c r="B425" s="70"/>
      <c r="C425" s="166"/>
      <c r="D425" s="70"/>
    </row>
    <row r="426" spans="2:4" ht="13.2">
      <c r="B426" s="70"/>
      <c r="C426" s="166"/>
      <c r="D426" s="70"/>
    </row>
    <row r="427" spans="2:4" ht="13.2">
      <c r="B427" s="70"/>
      <c r="C427" s="166"/>
      <c r="D427" s="70"/>
    </row>
    <row r="428" spans="2:4" ht="13.2">
      <c r="B428" s="70"/>
      <c r="C428" s="166"/>
      <c r="D428" s="70"/>
    </row>
    <row r="429" spans="2:4" ht="13.2">
      <c r="B429" s="70"/>
      <c r="C429" s="166"/>
      <c r="D429" s="70"/>
    </row>
    <row r="430" spans="2:4" ht="13.2">
      <c r="B430" s="70"/>
      <c r="C430" s="166"/>
      <c r="D430" s="70"/>
    </row>
    <row r="431" spans="2:4" ht="13.2">
      <c r="B431" s="70"/>
      <c r="C431" s="166"/>
      <c r="D431" s="70"/>
    </row>
    <row r="432" spans="2:4" ht="13.2">
      <c r="B432" s="70"/>
      <c r="C432" s="166"/>
      <c r="D432" s="70"/>
    </row>
    <row r="433" spans="2:4" ht="13.2">
      <c r="B433" s="70"/>
      <c r="C433" s="166"/>
      <c r="D433" s="70"/>
    </row>
    <row r="434" spans="2:4" ht="13.2">
      <c r="B434" s="70"/>
      <c r="C434" s="166"/>
      <c r="D434" s="70"/>
    </row>
    <row r="435" spans="2:4" ht="13.2">
      <c r="B435" s="70"/>
      <c r="C435" s="166"/>
      <c r="D435" s="70"/>
    </row>
    <row r="436" spans="2:4" ht="13.2">
      <c r="B436" s="70"/>
      <c r="C436" s="166"/>
      <c r="D436" s="70"/>
    </row>
    <row r="437" spans="2:4" ht="13.2">
      <c r="B437" s="70"/>
      <c r="C437" s="166"/>
      <c r="D437" s="70"/>
    </row>
    <row r="438" spans="2:4" ht="13.2">
      <c r="B438" s="70"/>
      <c r="C438" s="166"/>
      <c r="D438" s="70"/>
    </row>
    <row r="439" spans="2:4" ht="13.2">
      <c r="B439" s="70"/>
      <c r="C439" s="166"/>
      <c r="D439" s="70"/>
    </row>
    <row r="440" spans="2:4" ht="13.2">
      <c r="B440" s="70"/>
      <c r="C440" s="166"/>
      <c r="D440" s="70"/>
    </row>
    <row r="441" spans="2:4" ht="13.2">
      <c r="B441" s="70"/>
      <c r="C441" s="166"/>
      <c r="D441" s="70"/>
    </row>
    <row r="442" spans="2:4" ht="13.2">
      <c r="B442" s="70"/>
      <c r="C442" s="166"/>
      <c r="D442" s="70"/>
    </row>
    <row r="443" spans="2:4" ht="13.2">
      <c r="B443" s="70"/>
      <c r="C443" s="166"/>
      <c r="D443" s="70"/>
    </row>
    <row r="444" spans="2:4" ht="13.2">
      <c r="B444" s="70"/>
      <c r="C444" s="166"/>
      <c r="D444" s="70"/>
    </row>
    <row r="445" spans="2:4" ht="13.2">
      <c r="B445" s="70"/>
      <c r="C445" s="166"/>
      <c r="D445" s="70"/>
    </row>
    <row r="446" spans="2:4" ht="13.2">
      <c r="B446" s="70"/>
      <c r="C446" s="166"/>
      <c r="D446" s="70"/>
    </row>
    <row r="447" spans="2:4" ht="13.2">
      <c r="B447" s="70"/>
      <c r="C447" s="166"/>
      <c r="D447" s="70"/>
    </row>
    <row r="448" spans="2:4" ht="13.2">
      <c r="B448" s="70"/>
      <c r="C448" s="166"/>
      <c r="D448" s="70"/>
    </row>
    <row r="449" spans="2:4" ht="13.2">
      <c r="B449" s="70"/>
      <c r="C449" s="166"/>
      <c r="D449" s="70"/>
    </row>
    <row r="450" spans="2:4" ht="13.2">
      <c r="B450" s="70"/>
      <c r="C450" s="166"/>
      <c r="D450" s="70"/>
    </row>
    <row r="451" spans="2:4" ht="13.2">
      <c r="B451" s="70"/>
      <c r="C451" s="166"/>
      <c r="D451" s="70"/>
    </row>
    <row r="452" spans="2:4" ht="13.2">
      <c r="B452" s="70"/>
      <c r="C452" s="166"/>
      <c r="D452" s="70"/>
    </row>
    <row r="453" spans="2:4" ht="13.2">
      <c r="B453" s="70"/>
      <c r="C453" s="166"/>
      <c r="D453" s="70"/>
    </row>
    <row r="454" spans="2:4" ht="13.2">
      <c r="B454" s="70"/>
      <c r="C454" s="166"/>
      <c r="D454" s="70"/>
    </row>
    <row r="455" spans="2:4" ht="13.2">
      <c r="B455" s="70"/>
      <c r="C455" s="166"/>
      <c r="D455" s="70"/>
    </row>
    <row r="456" spans="2:4" ht="13.2">
      <c r="B456" s="70"/>
      <c r="C456" s="166"/>
      <c r="D456" s="70"/>
    </row>
    <row r="457" spans="2:4" ht="13.2">
      <c r="B457" s="70"/>
      <c r="C457" s="166"/>
      <c r="D457" s="70"/>
    </row>
    <row r="458" spans="2:4" ht="13.2">
      <c r="B458" s="70"/>
      <c r="C458" s="166"/>
      <c r="D458" s="70"/>
    </row>
    <row r="459" spans="2:4" ht="13.2">
      <c r="B459" s="70"/>
      <c r="C459" s="166"/>
      <c r="D459" s="70"/>
    </row>
    <row r="460" spans="2:4" ht="13.2">
      <c r="B460" s="70"/>
      <c r="C460" s="166"/>
      <c r="D460" s="70"/>
    </row>
    <row r="461" spans="2:4" ht="13.2">
      <c r="B461" s="70"/>
      <c r="C461" s="166"/>
      <c r="D461" s="70"/>
    </row>
    <row r="462" spans="2:4" ht="13.2">
      <c r="B462" s="70"/>
      <c r="C462" s="166"/>
      <c r="D462" s="70"/>
    </row>
    <row r="463" spans="2:4" ht="13.2">
      <c r="B463" s="70"/>
      <c r="C463" s="166"/>
      <c r="D463" s="70"/>
    </row>
    <row r="464" spans="2:4" ht="13.2">
      <c r="B464" s="70"/>
      <c r="C464" s="166"/>
      <c r="D464" s="70"/>
    </row>
    <row r="465" spans="2:4" ht="13.2">
      <c r="B465" s="70"/>
      <c r="C465" s="166"/>
      <c r="D465" s="70"/>
    </row>
    <row r="466" spans="2:4" ht="13.2">
      <c r="B466" s="70"/>
      <c r="C466" s="166"/>
      <c r="D466" s="70"/>
    </row>
    <row r="467" spans="2:4" ht="13.2">
      <c r="B467" s="70"/>
      <c r="C467" s="166"/>
      <c r="D467" s="70"/>
    </row>
    <row r="468" spans="2:4" ht="13.2">
      <c r="B468" s="70"/>
      <c r="C468" s="166"/>
      <c r="D468" s="70"/>
    </row>
    <row r="469" spans="2:4" ht="13.2">
      <c r="B469" s="70"/>
      <c r="C469" s="166"/>
      <c r="D469" s="70"/>
    </row>
    <row r="470" spans="2:4" ht="13.2">
      <c r="B470" s="70"/>
      <c r="C470" s="166"/>
      <c r="D470" s="70"/>
    </row>
    <row r="471" spans="2:4" ht="13.2">
      <c r="B471" s="70"/>
      <c r="C471" s="166"/>
      <c r="D471" s="70"/>
    </row>
    <row r="472" spans="2:4" ht="13.2">
      <c r="B472" s="70"/>
      <c r="C472" s="166"/>
      <c r="D472" s="70"/>
    </row>
    <row r="473" spans="2:4" ht="13.2">
      <c r="B473" s="70"/>
      <c r="C473" s="166"/>
      <c r="D473" s="70"/>
    </row>
    <row r="474" spans="2:4" ht="13.2">
      <c r="B474" s="70"/>
      <c r="C474" s="166"/>
      <c r="D474" s="70"/>
    </row>
    <row r="475" spans="2:4" ht="13.2">
      <c r="B475" s="70"/>
      <c r="C475" s="166"/>
      <c r="D475" s="70"/>
    </row>
    <row r="476" spans="2:4" ht="13.2">
      <c r="B476" s="70"/>
      <c r="C476" s="166"/>
      <c r="D476" s="70"/>
    </row>
    <row r="477" spans="2:4" ht="13.2">
      <c r="B477" s="70"/>
      <c r="C477" s="166"/>
      <c r="D477" s="70"/>
    </row>
    <row r="478" spans="2:4" ht="13.2">
      <c r="B478" s="70"/>
      <c r="C478" s="166"/>
      <c r="D478" s="70"/>
    </row>
    <row r="479" spans="2:4" ht="13.2">
      <c r="B479" s="70"/>
      <c r="C479" s="166"/>
      <c r="D479" s="70"/>
    </row>
    <row r="480" spans="2:4" ht="13.2">
      <c r="B480" s="70"/>
      <c r="C480" s="166"/>
      <c r="D480" s="70"/>
    </row>
    <row r="481" spans="2:4" ht="13.2">
      <c r="B481" s="70"/>
      <c r="C481" s="166"/>
      <c r="D481" s="70"/>
    </row>
    <row r="482" spans="2:4" ht="13.2">
      <c r="B482" s="70"/>
      <c r="C482" s="166"/>
      <c r="D482" s="70"/>
    </row>
    <row r="483" spans="2:4" ht="13.2">
      <c r="B483" s="70"/>
      <c r="C483" s="166"/>
      <c r="D483" s="70"/>
    </row>
    <row r="484" spans="2:4" ht="13.2">
      <c r="B484" s="70"/>
      <c r="C484" s="166"/>
      <c r="D484" s="70"/>
    </row>
    <row r="485" spans="2:4" ht="13.2">
      <c r="B485" s="70"/>
      <c r="C485" s="166"/>
      <c r="D485" s="70"/>
    </row>
    <row r="486" spans="2:4" ht="13.2">
      <c r="B486" s="70"/>
      <c r="C486" s="166"/>
      <c r="D486" s="70"/>
    </row>
    <row r="487" spans="2:4" ht="13.2">
      <c r="B487" s="70"/>
      <c r="C487" s="166"/>
      <c r="D487" s="70"/>
    </row>
    <row r="488" spans="2:4" ht="13.2">
      <c r="B488" s="70"/>
      <c r="C488" s="166"/>
      <c r="D488" s="70"/>
    </row>
    <row r="489" spans="2:4" ht="13.2">
      <c r="B489" s="70"/>
      <c r="C489" s="166"/>
      <c r="D489" s="70"/>
    </row>
    <row r="490" spans="2:4" ht="13.2">
      <c r="B490" s="70"/>
      <c r="C490" s="166"/>
      <c r="D490" s="70"/>
    </row>
    <row r="491" spans="2:4" ht="13.2">
      <c r="B491" s="70"/>
      <c r="C491" s="166"/>
      <c r="D491" s="70"/>
    </row>
    <row r="492" spans="2:4" ht="13.2">
      <c r="B492" s="70"/>
      <c r="C492" s="166"/>
      <c r="D492" s="70"/>
    </row>
    <row r="493" spans="2:4" ht="13.2">
      <c r="B493" s="70"/>
      <c r="C493" s="166"/>
      <c r="D493" s="70"/>
    </row>
    <row r="494" spans="2:4" ht="13.2">
      <c r="B494" s="70"/>
      <c r="C494" s="166"/>
      <c r="D494" s="70"/>
    </row>
    <row r="495" spans="2:4" ht="13.2">
      <c r="B495" s="70"/>
      <c r="C495" s="166"/>
      <c r="D495" s="70"/>
    </row>
    <row r="496" spans="2:4" ht="13.2">
      <c r="B496" s="70"/>
      <c r="C496" s="166"/>
      <c r="D496" s="70"/>
    </row>
    <row r="497" spans="2:4" ht="13.2">
      <c r="B497" s="70"/>
      <c r="C497" s="166"/>
      <c r="D497" s="70"/>
    </row>
    <row r="498" spans="2:4" ht="13.2">
      <c r="B498" s="70"/>
      <c r="C498" s="166"/>
      <c r="D498" s="70"/>
    </row>
    <row r="499" spans="2:4" ht="13.2">
      <c r="B499" s="70"/>
      <c r="C499" s="166"/>
      <c r="D499" s="70"/>
    </row>
    <row r="500" spans="2:4" ht="13.2">
      <c r="B500" s="70"/>
      <c r="C500" s="166"/>
      <c r="D500" s="70"/>
    </row>
    <row r="501" spans="2:4" ht="13.2">
      <c r="B501" s="70"/>
      <c r="C501" s="166"/>
      <c r="D501" s="70"/>
    </row>
    <row r="502" spans="2:4" ht="13.2">
      <c r="B502" s="70"/>
      <c r="C502" s="166"/>
      <c r="D502" s="70"/>
    </row>
    <row r="503" spans="2:4" ht="13.2">
      <c r="B503" s="70"/>
      <c r="C503" s="166"/>
      <c r="D503" s="70"/>
    </row>
    <row r="504" spans="2:4" ht="13.2">
      <c r="B504" s="70"/>
      <c r="C504" s="166"/>
      <c r="D504" s="70"/>
    </row>
    <row r="505" spans="2:4" ht="13.2">
      <c r="B505" s="70"/>
      <c r="C505" s="166"/>
      <c r="D505" s="70"/>
    </row>
    <row r="506" spans="2:4" ht="13.2">
      <c r="B506" s="70"/>
      <c r="C506" s="166"/>
      <c r="D506" s="70"/>
    </row>
    <row r="507" spans="2:4" ht="13.2">
      <c r="B507" s="70"/>
      <c r="C507" s="166"/>
      <c r="D507" s="70"/>
    </row>
    <row r="508" spans="2:4" ht="13.2">
      <c r="B508" s="70"/>
      <c r="C508" s="166"/>
      <c r="D508" s="70"/>
    </row>
    <row r="509" spans="2:4" ht="13.2">
      <c r="B509" s="70"/>
      <c r="C509" s="166"/>
      <c r="D509" s="70"/>
    </row>
    <row r="510" spans="2:4" ht="13.2">
      <c r="B510" s="70"/>
      <c r="C510" s="166"/>
      <c r="D510" s="70"/>
    </row>
    <row r="511" spans="2:4" ht="13.2">
      <c r="B511" s="70"/>
      <c r="C511" s="166"/>
      <c r="D511" s="70"/>
    </row>
    <row r="512" spans="2:4" ht="13.2">
      <c r="B512" s="70"/>
      <c r="C512" s="166"/>
      <c r="D512" s="70"/>
    </row>
    <row r="513" spans="2:4" ht="13.2">
      <c r="B513" s="70"/>
      <c r="C513" s="166"/>
      <c r="D513" s="70"/>
    </row>
    <row r="514" spans="2:4" ht="13.2">
      <c r="B514" s="70"/>
      <c r="C514" s="166"/>
      <c r="D514" s="70"/>
    </row>
    <row r="515" spans="2:4" ht="13.2">
      <c r="B515" s="70"/>
      <c r="C515" s="166"/>
      <c r="D515" s="70"/>
    </row>
    <row r="516" spans="2:4" ht="13.2">
      <c r="B516" s="70"/>
      <c r="C516" s="166"/>
      <c r="D516" s="70"/>
    </row>
    <row r="517" spans="2:4" ht="13.2">
      <c r="B517" s="70"/>
      <c r="C517" s="166"/>
      <c r="D517" s="70"/>
    </row>
    <row r="518" spans="2:4" ht="13.2">
      <c r="B518" s="70"/>
      <c r="C518" s="166"/>
      <c r="D518" s="70"/>
    </row>
    <row r="519" spans="2:4" ht="13.2">
      <c r="B519" s="70"/>
      <c r="C519" s="166"/>
      <c r="D519" s="70"/>
    </row>
    <row r="520" spans="2:4" ht="13.2">
      <c r="B520" s="70"/>
      <c r="C520" s="166"/>
      <c r="D520" s="70"/>
    </row>
    <row r="521" spans="2:4" ht="13.2">
      <c r="B521" s="70"/>
      <c r="C521" s="166"/>
      <c r="D521" s="70"/>
    </row>
    <row r="522" spans="2:4" ht="13.2">
      <c r="B522" s="70"/>
      <c r="C522" s="166"/>
      <c r="D522" s="70"/>
    </row>
    <row r="523" spans="2:4" ht="13.2">
      <c r="B523" s="70"/>
      <c r="C523" s="166"/>
      <c r="D523" s="70"/>
    </row>
    <row r="524" spans="2:4" ht="13.2">
      <c r="B524" s="70"/>
      <c r="C524" s="166"/>
      <c r="D524" s="70"/>
    </row>
    <row r="525" spans="2:4" ht="13.2">
      <c r="B525" s="70"/>
      <c r="C525" s="166"/>
      <c r="D525" s="70"/>
    </row>
    <row r="526" spans="2:4" ht="13.2">
      <c r="B526" s="70"/>
      <c r="C526" s="166"/>
      <c r="D526" s="70"/>
    </row>
    <row r="527" spans="2:4" ht="13.2">
      <c r="B527" s="70"/>
      <c r="C527" s="166"/>
      <c r="D527" s="70"/>
    </row>
    <row r="528" spans="2:4" ht="13.2">
      <c r="B528" s="70"/>
      <c r="C528" s="166"/>
      <c r="D528" s="70"/>
    </row>
    <row r="529" spans="2:4" ht="13.2">
      <c r="B529" s="70"/>
      <c r="C529" s="166"/>
      <c r="D529" s="70"/>
    </row>
    <row r="530" spans="2:4" ht="13.2">
      <c r="B530" s="70"/>
      <c r="C530" s="166"/>
      <c r="D530" s="70"/>
    </row>
    <row r="531" spans="2:4" ht="13.2">
      <c r="B531" s="70"/>
      <c r="C531" s="166"/>
      <c r="D531" s="70"/>
    </row>
    <row r="532" spans="2:4" ht="13.2">
      <c r="B532" s="70"/>
      <c r="C532" s="166"/>
      <c r="D532" s="70"/>
    </row>
    <row r="533" spans="2:4" ht="13.2">
      <c r="B533" s="70"/>
      <c r="C533" s="166"/>
      <c r="D533" s="70"/>
    </row>
    <row r="534" spans="2:4" ht="13.2">
      <c r="B534" s="70"/>
      <c r="C534" s="166"/>
      <c r="D534" s="70"/>
    </row>
    <row r="535" spans="2:4" ht="13.2">
      <c r="B535" s="70"/>
      <c r="C535" s="166"/>
      <c r="D535" s="70"/>
    </row>
    <row r="536" spans="2:4" ht="13.2">
      <c r="B536" s="70"/>
      <c r="C536" s="166"/>
      <c r="D536" s="70"/>
    </row>
    <row r="537" spans="2:4" ht="13.2">
      <c r="B537" s="70"/>
      <c r="C537" s="166"/>
      <c r="D537" s="70"/>
    </row>
    <row r="538" spans="2:4" ht="13.2">
      <c r="B538" s="70"/>
      <c r="C538" s="166"/>
      <c r="D538" s="70"/>
    </row>
    <row r="539" spans="2:4" ht="13.2">
      <c r="B539" s="70"/>
      <c r="C539" s="166"/>
      <c r="D539" s="70"/>
    </row>
    <row r="540" spans="2:4" ht="13.2">
      <c r="B540" s="70"/>
      <c r="C540" s="166"/>
      <c r="D540" s="70"/>
    </row>
    <row r="541" spans="2:4" ht="13.2">
      <c r="B541" s="70"/>
      <c r="C541" s="166"/>
      <c r="D541" s="70"/>
    </row>
    <row r="542" spans="2:4" ht="13.2">
      <c r="B542" s="70"/>
      <c r="C542" s="166"/>
      <c r="D542" s="70"/>
    </row>
    <row r="543" spans="2:4" ht="13.2">
      <c r="B543" s="70"/>
      <c r="C543" s="166"/>
      <c r="D543" s="70"/>
    </row>
    <row r="544" spans="2:4" ht="13.2">
      <c r="B544" s="70"/>
      <c r="C544" s="166"/>
      <c r="D544" s="70"/>
    </row>
    <row r="545" spans="2:4" ht="13.2">
      <c r="B545" s="70"/>
      <c r="C545" s="166"/>
      <c r="D545" s="70"/>
    </row>
    <row r="546" spans="2:4" ht="13.2">
      <c r="B546" s="70"/>
      <c r="C546" s="166"/>
      <c r="D546" s="70"/>
    </row>
    <row r="547" spans="2:4" ht="13.2">
      <c r="B547" s="70"/>
      <c r="C547" s="166"/>
      <c r="D547" s="70"/>
    </row>
    <row r="548" spans="2:4" ht="13.2">
      <c r="B548" s="70"/>
      <c r="C548" s="166"/>
      <c r="D548" s="70"/>
    </row>
    <row r="549" spans="2:4" ht="13.2">
      <c r="B549" s="70"/>
      <c r="C549" s="166"/>
      <c r="D549" s="70"/>
    </row>
    <row r="550" spans="2:4" ht="13.2">
      <c r="B550" s="70"/>
      <c r="C550" s="166"/>
      <c r="D550" s="70"/>
    </row>
    <row r="551" spans="2:4" ht="13.2">
      <c r="B551" s="70"/>
      <c r="C551" s="166"/>
      <c r="D551" s="70"/>
    </row>
    <row r="552" spans="2:4" ht="13.2">
      <c r="B552" s="70"/>
      <c r="C552" s="166"/>
      <c r="D552" s="70"/>
    </row>
    <row r="553" spans="2:4" ht="13.2">
      <c r="B553" s="70"/>
      <c r="C553" s="166"/>
      <c r="D553" s="70"/>
    </row>
    <row r="554" spans="2:4" ht="13.2">
      <c r="B554" s="70"/>
      <c r="C554" s="166"/>
      <c r="D554" s="70"/>
    </row>
    <row r="555" spans="2:4" ht="13.2">
      <c r="B555" s="70"/>
      <c r="C555" s="166"/>
      <c r="D555" s="70"/>
    </row>
    <row r="556" spans="2:4" ht="13.2">
      <c r="B556" s="70"/>
      <c r="C556" s="166"/>
      <c r="D556" s="70"/>
    </row>
    <row r="557" spans="2:4" ht="13.2">
      <c r="B557" s="70"/>
      <c r="C557" s="166"/>
      <c r="D557" s="70"/>
    </row>
    <row r="558" spans="2:4" ht="13.2">
      <c r="B558" s="70"/>
      <c r="C558" s="166"/>
      <c r="D558" s="70"/>
    </row>
    <row r="559" spans="2:4" ht="13.2">
      <c r="B559" s="70"/>
      <c r="C559" s="166"/>
      <c r="D559" s="70"/>
    </row>
    <row r="560" spans="2:4" ht="13.2">
      <c r="B560" s="70"/>
      <c r="C560" s="166"/>
      <c r="D560" s="70"/>
    </row>
    <row r="561" spans="2:4" ht="13.2">
      <c r="B561" s="70"/>
      <c r="C561" s="166"/>
      <c r="D561" s="70"/>
    </row>
    <row r="562" spans="2:4" ht="13.2">
      <c r="B562" s="70"/>
      <c r="C562" s="166"/>
      <c r="D562" s="70"/>
    </row>
    <row r="563" spans="2:4" ht="13.2">
      <c r="B563" s="70"/>
      <c r="C563" s="166"/>
      <c r="D563" s="70"/>
    </row>
    <row r="564" spans="2:4" ht="13.2">
      <c r="B564" s="70"/>
      <c r="C564" s="166"/>
      <c r="D564" s="70"/>
    </row>
    <row r="565" spans="2:4" ht="13.2">
      <c r="B565" s="70"/>
      <c r="C565" s="166"/>
      <c r="D565" s="70"/>
    </row>
    <row r="566" spans="2:4" ht="13.2">
      <c r="B566" s="70"/>
      <c r="C566" s="166"/>
      <c r="D566" s="70"/>
    </row>
    <row r="567" spans="2:4" ht="13.2">
      <c r="B567" s="70"/>
      <c r="C567" s="166"/>
      <c r="D567" s="70"/>
    </row>
    <row r="568" spans="2:4" ht="13.2">
      <c r="B568" s="70"/>
      <c r="C568" s="166"/>
      <c r="D568" s="70"/>
    </row>
    <row r="569" spans="2:4" ht="13.2">
      <c r="B569" s="70"/>
      <c r="C569" s="166"/>
      <c r="D569" s="70"/>
    </row>
    <row r="570" spans="2:4" ht="13.2">
      <c r="B570" s="70"/>
      <c r="C570" s="166"/>
      <c r="D570" s="70"/>
    </row>
    <row r="571" spans="2:4" ht="13.2">
      <c r="B571" s="70"/>
      <c r="C571" s="166"/>
      <c r="D571" s="70"/>
    </row>
    <row r="572" spans="2:4" ht="13.2">
      <c r="B572" s="70"/>
      <c r="C572" s="166"/>
      <c r="D572" s="70"/>
    </row>
    <row r="573" spans="2:4" ht="13.2">
      <c r="B573" s="70"/>
      <c r="C573" s="166"/>
      <c r="D573" s="70"/>
    </row>
    <row r="574" spans="2:4" ht="13.2">
      <c r="B574" s="70"/>
      <c r="C574" s="166"/>
      <c r="D574" s="70"/>
    </row>
    <row r="575" spans="2:4" ht="13.2">
      <c r="B575" s="70"/>
      <c r="C575" s="166"/>
      <c r="D575" s="70"/>
    </row>
    <row r="576" spans="2:4" ht="13.2">
      <c r="B576" s="70"/>
      <c r="C576" s="166"/>
      <c r="D576" s="70"/>
    </row>
    <row r="577" spans="2:4" ht="13.2">
      <c r="B577" s="70"/>
      <c r="C577" s="166"/>
      <c r="D577" s="70"/>
    </row>
    <row r="578" spans="2:4" ht="13.2">
      <c r="B578" s="70"/>
      <c r="C578" s="166"/>
      <c r="D578" s="70"/>
    </row>
    <row r="579" spans="2:4" ht="13.2">
      <c r="B579" s="70"/>
      <c r="C579" s="166"/>
      <c r="D579" s="70"/>
    </row>
    <row r="580" spans="2:4" ht="13.2">
      <c r="B580" s="70"/>
      <c r="C580" s="166"/>
      <c r="D580" s="70"/>
    </row>
    <row r="581" spans="2:4" ht="13.2">
      <c r="B581" s="70"/>
      <c r="C581" s="166"/>
      <c r="D581" s="70"/>
    </row>
    <row r="582" spans="2:4" ht="13.2">
      <c r="B582" s="70"/>
      <c r="C582" s="166"/>
      <c r="D582" s="70"/>
    </row>
    <row r="583" spans="2:4" ht="13.2">
      <c r="B583" s="70"/>
      <c r="C583" s="166"/>
      <c r="D583" s="70"/>
    </row>
    <row r="584" spans="2:4" ht="13.2">
      <c r="B584" s="70"/>
      <c r="C584" s="166"/>
      <c r="D584" s="70"/>
    </row>
    <row r="585" spans="2:4" ht="13.2">
      <c r="B585" s="70"/>
      <c r="C585" s="166"/>
      <c r="D585" s="70"/>
    </row>
    <row r="586" spans="2:4" ht="13.2">
      <c r="B586" s="70"/>
      <c r="C586" s="166"/>
      <c r="D586" s="70"/>
    </row>
    <row r="587" spans="2:4" ht="13.2">
      <c r="B587" s="70"/>
      <c r="C587" s="166"/>
      <c r="D587" s="70"/>
    </row>
    <row r="588" spans="2:4" ht="13.2">
      <c r="B588" s="70"/>
      <c r="C588" s="166"/>
      <c r="D588" s="70"/>
    </row>
    <row r="589" spans="2:4" ht="13.2">
      <c r="B589" s="70"/>
      <c r="C589" s="166"/>
      <c r="D589" s="70"/>
    </row>
    <row r="590" spans="2:4" ht="13.2">
      <c r="B590" s="70"/>
      <c r="C590" s="166"/>
      <c r="D590" s="70"/>
    </row>
    <row r="591" spans="2:4" ht="13.2">
      <c r="B591" s="70"/>
      <c r="C591" s="166"/>
      <c r="D591" s="70"/>
    </row>
    <row r="592" spans="2:4" ht="13.2">
      <c r="B592" s="70"/>
      <c r="C592" s="166"/>
      <c r="D592" s="70"/>
    </row>
    <row r="593" spans="2:4" ht="13.2">
      <c r="B593" s="70"/>
      <c r="C593" s="166"/>
      <c r="D593" s="70"/>
    </row>
    <row r="594" spans="2:4" ht="13.2">
      <c r="B594" s="70"/>
      <c r="C594" s="166"/>
      <c r="D594" s="70"/>
    </row>
    <row r="595" spans="2:4" ht="13.2">
      <c r="B595" s="70"/>
      <c r="C595" s="166"/>
      <c r="D595" s="70"/>
    </row>
    <row r="596" spans="2:4" ht="13.2">
      <c r="B596" s="70"/>
      <c r="C596" s="166"/>
      <c r="D596" s="70"/>
    </row>
    <row r="597" spans="2:4" ht="13.2">
      <c r="B597" s="70"/>
      <c r="C597" s="166"/>
      <c r="D597" s="70"/>
    </row>
    <row r="598" spans="2:4" ht="13.2">
      <c r="B598" s="70"/>
      <c r="C598" s="166"/>
      <c r="D598" s="70"/>
    </row>
    <row r="599" spans="2:4" ht="13.2">
      <c r="B599" s="70"/>
      <c r="C599" s="166"/>
      <c r="D599" s="70"/>
    </row>
    <row r="600" spans="2:4" ht="13.2">
      <c r="B600" s="70"/>
      <c r="C600" s="166"/>
      <c r="D600" s="70"/>
    </row>
    <row r="601" spans="2:4" ht="13.2">
      <c r="B601" s="70"/>
      <c r="C601" s="166"/>
      <c r="D601" s="70"/>
    </row>
    <row r="602" spans="2:4" ht="13.2">
      <c r="B602" s="70"/>
      <c r="C602" s="166"/>
      <c r="D602" s="70"/>
    </row>
    <row r="603" spans="2:4" ht="13.2">
      <c r="B603" s="70"/>
      <c r="C603" s="166"/>
      <c r="D603" s="70"/>
    </row>
    <row r="604" spans="2:4" ht="13.2">
      <c r="B604" s="70"/>
      <c r="C604" s="166"/>
      <c r="D604" s="70"/>
    </row>
    <row r="605" spans="2:4" ht="13.2">
      <c r="B605" s="70"/>
      <c r="C605" s="166"/>
      <c r="D605" s="70"/>
    </row>
    <row r="606" spans="2:4" ht="13.2">
      <c r="B606" s="70"/>
      <c r="C606" s="166"/>
      <c r="D606" s="70"/>
    </row>
    <row r="607" spans="2:4" ht="13.2">
      <c r="B607" s="70"/>
      <c r="C607" s="166"/>
      <c r="D607" s="70"/>
    </row>
    <row r="608" spans="2:4" ht="13.2">
      <c r="B608" s="70"/>
      <c r="C608" s="166"/>
      <c r="D608" s="70"/>
    </row>
    <row r="609" spans="2:4" ht="13.2">
      <c r="B609" s="70"/>
      <c r="C609" s="166"/>
      <c r="D609" s="70"/>
    </row>
    <row r="610" spans="2:4" ht="13.2">
      <c r="B610" s="70"/>
      <c r="C610" s="166"/>
      <c r="D610" s="70"/>
    </row>
    <row r="611" spans="2:4" ht="13.2">
      <c r="B611" s="70"/>
      <c r="C611" s="166"/>
      <c r="D611" s="70"/>
    </row>
    <row r="612" spans="2:4" ht="13.2">
      <c r="B612" s="70"/>
      <c r="C612" s="166"/>
      <c r="D612" s="70"/>
    </row>
    <row r="613" spans="2:4" ht="13.2">
      <c r="B613" s="70"/>
      <c r="C613" s="166"/>
      <c r="D613" s="70"/>
    </row>
    <row r="614" spans="2:4" ht="13.2">
      <c r="B614" s="70"/>
      <c r="C614" s="166"/>
      <c r="D614" s="70"/>
    </row>
    <row r="615" spans="2:4" ht="13.2">
      <c r="B615" s="70"/>
      <c r="C615" s="166"/>
      <c r="D615" s="70"/>
    </row>
    <row r="616" spans="2:4" ht="13.2">
      <c r="B616" s="70"/>
      <c r="C616" s="166"/>
      <c r="D616" s="70"/>
    </row>
    <row r="617" spans="2:4" ht="13.2">
      <c r="B617" s="70"/>
      <c r="C617" s="166"/>
      <c r="D617" s="70"/>
    </row>
    <row r="618" spans="2:4" ht="13.2">
      <c r="B618" s="70"/>
      <c r="C618" s="166"/>
      <c r="D618" s="70"/>
    </row>
    <row r="619" spans="2:4" ht="13.2">
      <c r="B619" s="70"/>
      <c r="C619" s="166"/>
      <c r="D619" s="70"/>
    </row>
    <row r="620" spans="2:4" ht="13.2">
      <c r="B620" s="70"/>
      <c r="C620" s="166"/>
      <c r="D620" s="70"/>
    </row>
    <row r="621" spans="2:4" ht="13.2">
      <c r="B621" s="70"/>
      <c r="C621" s="166"/>
      <c r="D621" s="70"/>
    </row>
    <row r="622" spans="2:4" ht="13.2">
      <c r="B622" s="70"/>
      <c r="C622" s="166"/>
      <c r="D622" s="70"/>
    </row>
    <row r="623" spans="2:4" ht="13.2">
      <c r="B623" s="70"/>
      <c r="C623" s="166"/>
      <c r="D623" s="70"/>
    </row>
    <row r="624" spans="2:4" ht="13.2">
      <c r="B624" s="70"/>
      <c r="C624" s="166"/>
      <c r="D624" s="70"/>
    </row>
    <row r="625" spans="2:4" ht="13.2">
      <c r="B625" s="70"/>
      <c r="C625" s="166"/>
      <c r="D625" s="70"/>
    </row>
    <row r="626" spans="2:4" ht="13.2">
      <c r="B626" s="70"/>
      <c r="C626" s="166"/>
      <c r="D626" s="70"/>
    </row>
    <row r="627" spans="2:4" ht="13.2">
      <c r="B627" s="70"/>
      <c r="C627" s="166"/>
      <c r="D627" s="70"/>
    </row>
    <row r="628" spans="2:4" ht="13.2">
      <c r="B628" s="70"/>
      <c r="C628" s="166"/>
      <c r="D628" s="70"/>
    </row>
    <row r="629" spans="2:4" ht="13.2">
      <c r="B629" s="70"/>
      <c r="C629" s="166"/>
      <c r="D629" s="70"/>
    </row>
    <row r="630" spans="2:4" ht="13.2">
      <c r="B630" s="70"/>
      <c r="C630" s="166"/>
      <c r="D630" s="70"/>
    </row>
    <row r="631" spans="2:4" ht="13.2">
      <c r="B631" s="70"/>
      <c r="C631" s="166"/>
      <c r="D631" s="70"/>
    </row>
    <row r="632" spans="2:4" ht="13.2">
      <c r="B632" s="70"/>
      <c r="C632" s="166"/>
      <c r="D632" s="70"/>
    </row>
    <row r="633" spans="2:4" ht="13.2">
      <c r="B633" s="70"/>
      <c r="C633" s="166"/>
      <c r="D633" s="70"/>
    </row>
    <row r="634" spans="2:4" ht="13.2">
      <c r="B634" s="70"/>
      <c r="C634" s="166"/>
      <c r="D634" s="70"/>
    </row>
    <row r="635" spans="2:4" ht="13.2">
      <c r="B635" s="70"/>
      <c r="C635" s="166"/>
      <c r="D635" s="70"/>
    </row>
    <row r="636" spans="2:4" ht="13.2">
      <c r="B636" s="70"/>
      <c r="C636" s="166"/>
      <c r="D636" s="70"/>
    </row>
    <row r="637" spans="2:4" ht="13.2">
      <c r="B637" s="70"/>
      <c r="C637" s="166"/>
      <c r="D637" s="70"/>
    </row>
    <row r="638" spans="2:4" ht="13.2">
      <c r="B638" s="70"/>
      <c r="C638" s="166"/>
      <c r="D638" s="70"/>
    </row>
    <row r="639" spans="2:4" ht="13.2">
      <c r="B639" s="70"/>
      <c r="C639" s="166"/>
      <c r="D639" s="70"/>
    </row>
    <row r="640" spans="2:4" ht="13.2">
      <c r="B640" s="70"/>
      <c r="C640" s="166"/>
      <c r="D640" s="70"/>
    </row>
    <row r="641" spans="2:4" ht="13.2">
      <c r="B641" s="70"/>
      <c r="C641" s="166"/>
      <c r="D641" s="70"/>
    </row>
    <row r="642" spans="2:4" ht="13.2">
      <c r="B642" s="70"/>
      <c r="C642" s="166"/>
      <c r="D642" s="70"/>
    </row>
    <row r="643" spans="2:4" ht="13.2">
      <c r="B643" s="70"/>
      <c r="C643" s="166"/>
      <c r="D643" s="70"/>
    </row>
    <row r="644" spans="2:4" ht="13.2">
      <c r="B644" s="70"/>
      <c r="C644" s="166"/>
      <c r="D644" s="70"/>
    </row>
    <row r="645" spans="2:4" ht="13.2">
      <c r="B645" s="70"/>
      <c r="C645" s="166"/>
      <c r="D645" s="70"/>
    </row>
    <row r="646" spans="2:4" ht="13.2">
      <c r="B646" s="70"/>
      <c r="C646" s="166"/>
      <c r="D646" s="70"/>
    </row>
    <row r="647" spans="2:4" ht="13.2">
      <c r="B647" s="70"/>
      <c r="C647" s="166"/>
      <c r="D647" s="70"/>
    </row>
    <row r="648" spans="2:4" ht="13.2">
      <c r="B648" s="70"/>
      <c r="C648" s="166"/>
      <c r="D648" s="70"/>
    </row>
    <row r="649" spans="2:4" ht="13.2">
      <c r="B649" s="70"/>
      <c r="C649" s="166"/>
      <c r="D649" s="70"/>
    </row>
    <row r="650" spans="2:4" ht="13.2">
      <c r="B650" s="70"/>
      <c r="C650" s="166"/>
      <c r="D650" s="70"/>
    </row>
    <row r="651" spans="2:4" ht="13.2">
      <c r="B651" s="70"/>
      <c r="C651" s="166"/>
      <c r="D651" s="70"/>
    </row>
    <row r="652" spans="2:4" ht="13.2">
      <c r="B652" s="70"/>
      <c r="C652" s="166"/>
      <c r="D652" s="70"/>
    </row>
    <row r="653" spans="2:4" ht="13.2">
      <c r="B653" s="70"/>
      <c r="C653" s="166"/>
      <c r="D653" s="70"/>
    </row>
    <row r="654" spans="2:4" ht="13.2">
      <c r="B654" s="70"/>
      <c r="C654" s="166"/>
      <c r="D654" s="70"/>
    </row>
    <row r="655" spans="2:4" ht="13.2">
      <c r="B655" s="70"/>
      <c r="C655" s="166"/>
      <c r="D655" s="70"/>
    </row>
    <row r="656" spans="2:4" ht="13.2">
      <c r="B656" s="70"/>
      <c r="C656" s="166"/>
      <c r="D656" s="70"/>
    </row>
    <row r="657" spans="2:4" ht="13.2">
      <c r="B657" s="70"/>
      <c r="C657" s="166"/>
      <c r="D657" s="70"/>
    </row>
    <row r="658" spans="2:4" ht="13.2">
      <c r="B658" s="70"/>
      <c r="C658" s="166"/>
      <c r="D658" s="70"/>
    </row>
    <row r="659" spans="2:4" ht="13.2">
      <c r="B659" s="70"/>
      <c r="C659" s="166"/>
      <c r="D659" s="70"/>
    </row>
    <row r="660" spans="2:4" ht="13.2">
      <c r="B660" s="70"/>
      <c r="C660" s="166"/>
      <c r="D660" s="70"/>
    </row>
    <row r="661" spans="2:4" ht="13.2">
      <c r="B661" s="70"/>
      <c r="C661" s="166"/>
      <c r="D661" s="70"/>
    </row>
    <row r="662" spans="2:4" ht="13.2">
      <c r="B662" s="70"/>
      <c r="C662" s="166"/>
      <c r="D662" s="70"/>
    </row>
    <row r="663" spans="2:4" ht="13.2">
      <c r="B663" s="70"/>
      <c r="C663" s="166"/>
      <c r="D663" s="70"/>
    </row>
    <row r="664" spans="2:4" ht="13.2">
      <c r="B664" s="70"/>
      <c r="C664" s="166"/>
      <c r="D664" s="70"/>
    </row>
    <row r="665" spans="2:4" ht="13.2">
      <c r="B665" s="70"/>
      <c r="C665" s="166"/>
      <c r="D665" s="70"/>
    </row>
    <row r="666" spans="2:4" ht="13.2">
      <c r="B666" s="70"/>
      <c r="C666" s="166"/>
      <c r="D666" s="70"/>
    </row>
    <row r="667" spans="2:4" ht="13.2">
      <c r="B667" s="70"/>
      <c r="C667" s="166"/>
      <c r="D667" s="70"/>
    </row>
    <row r="668" spans="2:4" ht="13.2">
      <c r="B668" s="70"/>
      <c r="C668" s="166"/>
      <c r="D668" s="70"/>
    </row>
    <row r="669" spans="2:4" ht="13.2">
      <c r="B669" s="70"/>
      <c r="C669" s="166"/>
      <c r="D669" s="70"/>
    </row>
    <row r="670" spans="2:4" ht="13.2">
      <c r="B670" s="70"/>
      <c r="C670" s="166"/>
      <c r="D670" s="70"/>
    </row>
    <row r="671" spans="2:4" ht="13.2">
      <c r="B671" s="70"/>
      <c r="C671" s="166"/>
      <c r="D671" s="70"/>
    </row>
    <row r="672" spans="2:4" ht="13.2">
      <c r="B672" s="70"/>
      <c r="C672" s="166"/>
      <c r="D672" s="70"/>
    </row>
    <row r="673" spans="2:4" ht="13.2">
      <c r="B673" s="70"/>
      <c r="C673" s="166"/>
      <c r="D673" s="70"/>
    </row>
    <row r="674" spans="2:4" ht="13.2">
      <c r="B674" s="70"/>
      <c r="C674" s="166"/>
      <c r="D674" s="70"/>
    </row>
    <row r="675" spans="2:4" ht="13.2">
      <c r="B675" s="70"/>
      <c r="C675" s="166"/>
      <c r="D675" s="70"/>
    </row>
    <row r="676" spans="2:4" ht="13.2">
      <c r="B676" s="70"/>
      <c r="C676" s="166"/>
      <c r="D676" s="70"/>
    </row>
    <row r="677" spans="2:4" ht="13.2">
      <c r="B677" s="70"/>
      <c r="C677" s="166"/>
      <c r="D677" s="70"/>
    </row>
    <row r="678" spans="2:4" ht="13.2">
      <c r="B678" s="70"/>
      <c r="C678" s="166"/>
      <c r="D678" s="70"/>
    </row>
    <row r="679" spans="2:4" ht="13.2">
      <c r="B679" s="70"/>
      <c r="C679" s="166"/>
      <c r="D679" s="70"/>
    </row>
    <row r="680" spans="2:4" ht="13.2">
      <c r="B680" s="70"/>
      <c r="C680" s="166"/>
      <c r="D680" s="70"/>
    </row>
    <row r="681" spans="2:4" ht="13.2">
      <c r="B681" s="70"/>
      <c r="C681" s="166"/>
      <c r="D681" s="70"/>
    </row>
    <row r="682" spans="2:4" ht="13.2">
      <c r="B682" s="70"/>
      <c r="C682" s="166"/>
      <c r="D682" s="70"/>
    </row>
    <row r="683" spans="2:4" ht="13.2">
      <c r="B683" s="70"/>
      <c r="C683" s="166"/>
      <c r="D683" s="70"/>
    </row>
    <row r="684" spans="2:4" ht="13.2">
      <c r="B684" s="70"/>
      <c r="C684" s="166"/>
      <c r="D684" s="70"/>
    </row>
    <row r="685" spans="2:4" ht="13.2">
      <c r="B685" s="70"/>
      <c r="C685" s="166"/>
      <c r="D685" s="70"/>
    </row>
    <row r="686" spans="2:4" ht="13.2">
      <c r="B686" s="70"/>
      <c r="C686" s="166"/>
      <c r="D686" s="70"/>
    </row>
    <row r="687" spans="2:4" ht="13.2">
      <c r="B687" s="70"/>
      <c r="C687" s="166"/>
      <c r="D687" s="70"/>
    </row>
    <row r="688" spans="2:4" ht="13.2">
      <c r="B688" s="70"/>
      <c r="C688" s="166"/>
      <c r="D688" s="70"/>
    </row>
    <row r="689" spans="2:4" ht="13.2">
      <c r="B689" s="70"/>
      <c r="C689" s="166"/>
      <c r="D689" s="70"/>
    </row>
    <row r="690" spans="2:4" ht="13.2">
      <c r="B690" s="70"/>
      <c r="C690" s="166"/>
      <c r="D690" s="70"/>
    </row>
    <row r="691" spans="2:4" ht="13.2">
      <c r="B691" s="70"/>
      <c r="C691" s="166"/>
      <c r="D691" s="70"/>
    </row>
    <row r="692" spans="2:4" ht="13.2">
      <c r="B692" s="70"/>
      <c r="C692" s="166"/>
      <c r="D692" s="70"/>
    </row>
    <row r="693" spans="2:4" ht="13.2">
      <c r="B693" s="70"/>
      <c r="C693" s="166"/>
      <c r="D693" s="70"/>
    </row>
    <row r="694" spans="2:4" ht="13.2">
      <c r="B694" s="70"/>
      <c r="C694" s="166"/>
      <c r="D694" s="70"/>
    </row>
    <row r="695" spans="2:4" ht="13.2">
      <c r="B695" s="70"/>
      <c r="C695" s="166"/>
      <c r="D695" s="70"/>
    </row>
    <row r="696" spans="2:4" ht="13.2">
      <c r="B696" s="70"/>
      <c r="C696" s="166"/>
      <c r="D696" s="70"/>
    </row>
    <row r="697" spans="2:4" ht="13.2">
      <c r="B697" s="70"/>
      <c r="C697" s="166"/>
      <c r="D697" s="70"/>
    </row>
    <row r="698" spans="2:4" ht="13.2">
      <c r="B698" s="70"/>
      <c r="C698" s="166"/>
      <c r="D698" s="70"/>
    </row>
    <row r="699" spans="2:4" ht="13.2">
      <c r="B699" s="70"/>
      <c r="C699" s="166"/>
      <c r="D699" s="70"/>
    </row>
    <row r="700" spans="2:4" ht="13.2">
      <c r="B700" s="70"/>
      <c r="C700" s="166"/>
      <c r="D700" s="70"/>
    </row>
    <row r="701" spans="2:4" ht="13.2">
      <c r="B701" s="70"/>
      <c r="C701" s="166"/>
      <c r="D701" s="70"/>
    </row>
    <row r="702" spans="2:4" ht="13.2">
      <c r="B702" s="70"/>
      <c r="C702" s="166"/>
      <c r="D702" s="70"/>
    </row>
    <row r="703" spans="2:4" ht="13.2">
      <c r="B703" s="70"/>
      <c r="C703" s="166"/>
      <c r="D703" s="70"/>
    </row>
    <row r="704" spans="2:4" ht="13.2">
      <c r="B704" s="70"/>
      <c r="C704" s="166"/>
      <c r="D704" s="70"/>
    </row>
    <row r="705" spans="2:4" ht="13.2">
      <c r="B705" s="70"/>
      <c r="C705" s="166"/>
      <c r="D705" s="70"/>
    </row>
    <row r="706" spans="2:4" ht="13.2">
      <c r="B706" s="70"/>
      <c r="C706" s="166"/>
      <c r="D706" s="70"/>
    </row>
    <row r="707" spans="2:4" ht="13.2">
      <c r="B707" s="70"/>
      <c r="C707" s="166"/>
      <c r="D707" s="70"/>
    </row>
    <row r="708" spans="2:4" ht="13.2">
      <c r="B708" s="70"/>
      <c r="C708" s="166"/>
      <c r="D708" s="70"/>
    </row>
    <row r="709" spans="2:4" ht="13.2">
      <c r="B709" s="70"/>
      <c r="C709" s="166"/>
      <c r="D709" s="70"/>
    </row>
    <row r="710" spans="2:4" ht="13.2">
      <c r="B710" s="70"/>
      <c r="C710" s="166"/>
      <c r="D710" s="70"/>
    </row>
    <row r="711" spans="2:4" ht="13.2">
      <c r="B711" s="70"/>
      <c r="C711" s="166"/>
      <c r="D711" s="70"/>
    </row>
    <row r="712" spans="2:4" ht="13.2">
      <c r="B712" s="70"/>
      <c r="C712" s="166"/>
      <c r="D712" s="70"/>
    </row>
    <row r="713" spans="2:4" ht="13.2">
      <c r="B713" s="70"/>
      <c r="C713" s="166"/>
      <c r="D713" s="70"/>
    </row>
    <row r="714" spans="2:4" ht="13.2">
      <c r="B714" s="70"/>
      <c r="C714" s="166"/>
      <c r="D714" s="70"/>
    </row>
    <row r="715" spans="2:4" ht="13.2">
      <c r="B715" s="70"/>
      <c r="C715" s="166"/>
      <c r="D715" s="70"/>
    </row>
    <row r="716" spans="2:4" ht="13.2">
      <c r="B716" s="70"/>
      <c r="C716" s="166"/>
      <c r="D716" s="70"/>
    </row>
    <row r="717" spans="2:4" ht="13.2">
      <c r="B717" s="70"/>
      <c r="C717" s="166"/>
      <c r="D717" s="70"/>
    </row>
    <row r="718" spans="2:4" ht="13.2">
      <c r="B718" s="70"/>
      <c r="C718" s="166"/>
      <c r="D718" s="70"/>
    </row>
    <row r="719" spans="2:4" ht="13.2">
      <c r="B719" s="70"/>
      <c r="C719" s="166"/>
      <c r="D719" s="70"/>
    </row>
    <row r="720" spans="2:4" ht="13.2">
      <c r="B720" s="70"/>
      <c r="C720" s="166"/>
      <c r="D720" s="70"/>
    </row>
    <row r="721" spans="2:4" ht="13.2">
      <c r="B721" s="70"/>
      <c r="C721" s="166"/>
      <c r="D721" s="70"/>
    </row>
    <row r="722" spans="2:4" ht="13.2">
      <c r="B722" s="70"/>
      <c r="C722" s="166"/>
      <c r="D722" s="70"/>
    </row>
    <row r="723" spans="2:4" ht="13.2">
      <c r="B723" s="70"/>
      <c r="C723" s="166"/>
      <c r="D723" s="70"/>
    </row>
    <row r="724" spans="2:4" ht="13.2">
      <c r="B724" s="70"/>
      <c r="C724" s="166"/>
      <c r="D724" s="70"/>
    </row>
    <row r="725" spans="2:4" ht="13.2">
      <c r="B725" s="70"/>
      <c r="C725" s="166"/>
      <c r="D725" s="70"/>
    </row>
    <row r="726" spans="2:4" ht="13.2">
      <c r="B726" s="70"/>
      <c r="C726" s="166"/>
      <c r="D726" s="70"/>
    </row>
    <row r="727" spans="2:4" ht="13.2">
      <c r="B727" s="70"/>
      <c r="C727" s="166"/>
      <c r="D727" s="70"/>
    </row>
    <row r="728" spans="2:4" ht="13.2">
      <c r="B728" s="70"/>
      <c r="C728" s="166"/>
      <c r="D728" s="70"/>
    </row>
    <row r="729" spans="2:4" ht="13.2">
      <c r="B729" s="70"/>
      <c r="C729" s="166"/>
      <c r="D729" s="70"/>
    </row>
    <row r="730" spans="2:4" ht="13.2">
      <c r="B730" s="70"/>
      <c r="C730" s="166"/>
      <c r="D730" s="70"/>
    </row>
    <row r="731" spans="2:4" ht="13.2">
      <c r="B731" s="70"/>
      <c r="C731" s="166"/>
      <c r="D731" s="70"/>
    </row>
    <row r="732" spans="2:4" ht="13.2">
      <c r="B732" s="70"/>
      <c r="C732" s="166"/>
      <c r="D732" s="70"/>
    </row>
    <row r="733" spans="2:4" ht="13.2">
      <c r="B733" s="70"/>
      <c r="C733" s="166"/>
      <c r="D733" s="70"/>
    </row>
    <row r="734" spans="2:4" ht="13.2">
      <c r="B734" s="70"/>
      <c r="C734" s="166"/>
      <c r="D734" s="70"/>
    </row>
    <row r="735" spans="2:4" ht="13.2">
      <c r="B735" s="70"/>
      <c r="C735" s="166"/>
      <c r="D735" s="70"/>
    </row>
    <row r="736" spans="2:4" ht="13.2">
      <c r="B736" s="70"/>
      <c r="C736" s="166"/>
      <c r="D736" s="70"/>
    </row>
    <row r="737" spans="2:4" ht="13.2">
      <c r="B737" s="70"/>
      <c r="C737" s="166"/>
      <c r="D737" s="70"/>
    </row>
    <row r="738" spans="2:4" ht="13.2">
      <c r="B738" s="70"/>
      <c r="C738" s="166"/>
      <c r="D738" s="70"/>
    </row>
    <row r="739" spans="2:4" ht="13.2">
      <c r="B739" s="70"/>
      <c r="C739" s="166"/>
      <c r="D739" s="70"/>
    </row>
    <row r="740" spans="2:4" ht="13.2">
      <c r="B740" s="70"/>
      <c r="C740" s="166"/>
      <c r="D740" s="70"/>
    </row>
    <row r="741" spans="2:4" ht="13.2">
      <c r="B741" s="70"/>
      <c r="C741" s="166"/>
      <c r="D741" s="70"/>
    </row>
    <row r="742" spans="2:4" ht="13.2">
      <c r="B742" s="70"/>
      <c r="C742" s="166"/>
      <c r="D742" s="70"/>
    </row>
    <row r="743" spans="2:4" ht="13.2">
      <c r="B743" s="70"/>
      <c r="C743" s="166"/>
      <c r="D743" s="70"/>
    </row>
    <row r="744" spans="2:4" ht="13.2">
      <c r="B744" s="70"/>
      <c r="C744" s="166"/>
      <c r="D744" s="70"/>
    </row>
    <row r="745" spans="2:4" ht="13.2">
      <c r="B745" s="70"/>
      <c r="C745" s="166"/>
      <c r="D745" s="70"/>
    </row>
    <row r="746" spans="2:4" ht="13.2">
      <c r="B746" s="70"/>
      <c r="C746" s="166"/>
      <c r="D746" s="70"/>
    </row>
    <row r="747" spans="2:4" ht="13.2">
      <c r="B747" s="70"/>
      <c r="C747" s="166"/>
      <c r="D747" s="70"/>
    </row>
    <row r="748" spans="2:4" ht="13.2">
      <c r="B748" s="70"/>
      <c r="C748" s="166"/>
      <c r="D748" s="70"/>
    </row>
    <row r="749" spans="2:4" ht="13.2">
      <c r="B749" s="70"/>
      <c r="C749" s="166"/>
      <c r="D749" s="70"/>
    </row>
    <row r="750" spans="2:4" ht="13.2">
      <c r="B750" s="70"/>
      <c r="C750" s="166"/>
      <c r="D750" s="70"/>
    </row>
    <row r="751" spans="2:4" ht="13.2">
      <c r="B751" s="70"/>
      <c r="C751" s="166"/>
      <c r="D751" s="70"/>
    </row>
    <row r="752" spans="2:4" ht="13.2">
      <c r="B752" s="70"/>
      <c r="C752" s="166"/>
      <c r="D752" s="70"/>
    </row>
    <row r="753" spans="2:4" ht="13.2">
      <c r="B753" s="70"/>
      <c r="C753" s="166"/>
      <c r="D753" s="70"/>
    </row>
    <row r="754" spans="2:4" ht="13.2">
      <c r="B754" s="70"/>
      <c r="C754" s="166"/>
      <c r="D754" s="70"/>
    </row>
    <row r="755" spans="2:4" ht="13.2">
      <c r="B755" s="70"/>
      <c r="C755" s="166"/>
      <c r="D755" s="70"/>
    </row>
    <row r="756" spans="2:4" ht="13.2">
      <c r="B756" s="70"/>
      <c r="C756" s="166"/>
      <c r="D756" s="70"/>
    </row>
    <row r="757" spans="2:4" ht="13.2">
      <c r="B757" s="70"/>
      <c r="C757" s="166"/>
      <c r="D757" s="70"/>
    </row>
    <row r="758" spans="2:4" ht="13.2">
      <c r="B758" s="70"/>
      <c r="C758" s="166"/>
      <c r="D758" s="70"/>
    </row>
    <row r="759" spans="2:4" ht="13.2">
      <c r="B759" s="70"/>
      <c r="C759" s="166"/>
      <c r="D759" s="70"/>
    </row>
    <row r="760" spans="2:4" ht="13.2">
      <c r="B760" s="70"/>
      <c r="C760" s="166"/>
      <c r="D760" s="70"/>
    </row>
    <row r="761" spans="2:4" ht="13.2">
      <c r="B761" s="70"/>
      <c r="C761" s="166"/>
      <c r="D761" s="70"/>
    </row>
    <row r="762" spans="2:4" ht="13.2">
      <c r="B762" s="70"/>
      <c r="C762" s="166"/>
      <c r="D762" s="70"/>
    </row>
    <row r="763" spans="2:4" ht="13.2">
      <c r="B763" s="70"/>
      <c r="C763" s="166"/>
      <c r="D763" s="70"/>
    </row>
    <row r="764" spans="2:4" ht="13.2">
      <c r="B764" s="70"/>
      <c r="C764" s="166"/>
      <c r="D764" s="70"/>
    </row>
    <row r="765" spans="2:4" ht="13.2">
      <c r="B765" s="70"/>
      <c r="C765" s="166"/>
      <c r="D765" s="70"/>
    </row>
    <row r="766" spans="2:4" ht="13.2">
      <c r="B766" s="70"/>
      <c r="C766" s="166"/>
      <c r="D766" s="70"/>
    </row>
    <row r="767" spans="2:4" ht="13.2">
      <c r="B767" s="70"/>
      <c r="C767" s="166"/>
      <c r="D767" s="70"/>
    </row>
    <row r="768" spans="2:4" ht="13.2">
      <c r="B768" s="70"/>
      <c r="C768" s="166"/>
      <c r="D768" s="70"/>
    </row>
    <row r="769" spans="2:4" ht="13.2">
      <c r="B769" s="70"/>
      <c r="C769" s="166"/>
      <c r="D769" s="70"/>
    </row>
    <row r="770" spans="2:4" ht="13.2">
      <c r="B770" s="70"/>
      <c r="C770" s="166"/>
      <c r="D770" s="70"/>
    </row>
    <row r="771" spans="2:4" ht="13.2">
      <c r="B771" s="70"/>
      <c r="C771" s="166"/>
      <c r="D771" s="70"/>
    </row>
    <row r="772" spans="2:4" ht="13.2">
      <c r="B772" s="70"/>
      <c r="C772" s="166"/>
      <c r="D772" s="70"/>
    </row>
    <row r="773" spans="2:4" ht="13.2">
      <c r="B773" s="70"/>
      <c r="C773" s="166"/>
      <c r="D773" s="70"/>
    </row>
    <row r="774" spans="2:4" ht="13.2">
      <c r="B774" s="70"/>
      <c r="C774" s="166"/>
      <c r="D774" s="70"/>
    </row>
    <row r="775" spans="2:4" ht="13.2">
      <c r="B775" s="70"/>
      <c r="C775" s="166"/>
      <c r="D775" s="70"/>
    </row>
    <row r="776" spans="2:4" ht="13.2">
      <c r="B776" s="70"/>
      <c r="C776" s="166"/>
      <c r="D776" s="70"/>
    </row>
    <row r="777" spans="2:4" ht="13.2">
      <c r="B777" s="70"/>
      <c r="C777" s="166"/>
      <c r="D777" s="70"/>
    </row>
    <row r="778" spans="2:4" ht="13.2">
      <c r="B778" s="70"/>
      <c r="C778" s="166"/>
      <c r="D778" s="70"/>
    </row>
    <row r="779" spans="2:4" ht="13.2">
      <c r="B779" s="70"/>
      <c r="C779" s="166"/>
      <c r="D779" s="70"/>
    </row>
    <row r="780" spans="2:4" ht="13.2">
      <c r="B780" s="70"/>
      <c r="C780" s="166"/>
      <c r="D780" s="70"/>
    </row>
    <row r="781" spans="2:4" ht="13.2">
      <c r="B781" s="70"/>
      <c r="C781" s="166"/>
      <c r="D781" s="70"/>
    </row>
    <row r="782" spans="2:4" ht="13.2">
      <c r="B782" s="70"/>
      <c r="C782" s="166"/>
      <c r="D782" s="70"/>
    </row>
    <row r="783" spans="2:4" ht="13.2">
      <c r="B783" s="70"/>
      <c r="C783" s="166"/>
      <c r="D783" s="70"/>
    </row>
    <row r="784" spans="2:4" ht="13.2">
      <c r="B784" s="70"/>
      <c r="C784" s="166"/>
      <c r="D784" s="70"/>
    </row>
    <row r="785" spans="2:4" ht="13.2">
      <c r="B785" s="70"/>
      <c r="C785" s="166"/>
      <c r="D785" s="70"/>
    </row>
    <row r="786" spans="2:4" ht="13.2">
      <c r="B786" s="70"/>
      <c r="C786" s="166"/>
      <c r="D786" s="70"/>
    </row>
    <row r="787" spans="2:4" ht="13.2">
      <c r="B787" s="70"/>
      <c r="C787" s="166"/>
      <c r="D787" s="70"/>
    </row>
    <row r="788" spans="2:4" ht="13.2">
      <c r="B788" s="70"/>
      <c r="C788" s="166"/>
      <c r="D788" s="70"/>
    </row>
    <row r="789" spans="2:4" ht="13.2">
      <c r="B789" s="70"/>
      <c r="C789" s="166"/>
      <c r="D789" s="70"/>
    </row>
    <row r="790" spans="2:4" ht="13.2">
      <c r="B790" s="70"/>
      <c r="C790" s="166"/>
      <c r="D790" s="70"/>
    </row>
    <row r="791" spans="2:4" ht="13.2">
      <c r="B791" s="70"/>
      <c r="C791" s="166"/>
      <c r="D791" s="70"/>
    </row>
    <row r="792" spans="2:4" ht="13.2">
      <c r="B792" s="70"/>
      <c r="C792" s="166"/>
      <c r="D792" s="70"/>
    </row>
    <row r="793" spans="2:4" ht="13.2">
      <c r="B793" s="70"/>
      <c r="C793" s="166"/>
      <c r="D793" s="70"/>
    </row>
    <row r="794" spans="2:4" ht="13.2">
      <c r="B794" s="70"/>
      <c r="C794" s="166"/>
      <c r="D794" s="70"/>
    </row>
    <row r="795" spans="2:4" ht="13.2">
      <c r="B795" s="70"/>
      <c r="C795" s="166"/>
      <c r="D795" s="70"/>
    </row>
    <row r="796" spans="2:4" ht="13.2">
      <c r="B796" s="70"/>
      <c r="C796" s="166"/>
      <c r="D796" s="70"/>
    </row>
    <row r="797" spans="2:4" ht="13.2">
      <c r="B797" s="70"/>
      <c r="C797" s="166"/>
      <c r="D797" s="70"/>
    </row>
    <row r="798" spans="2:4" ht="13.2">
      <c r="B798" s="70"/>
      <c r="C798" s="166"/>
      <c r="D798" s="70"/>
    </row>
    <row r="799" spans="2:4" ht="13.2">
      <c r="B799" s="70"/>
      <c r="C799" s="166"/>
      <c r="D799" s="70"/>
    </row>
    <row r="800" spans="2:4" ht="13.2">
      <c r="B800" s="70"/>
      <c r="C800" s="166"/>
      <c r="D800" s="70"/>
    </row>
    <row r="801" spans="2:4" ht="13.2">
      <c r="B801" s="70"/>
      <c r="C801" s="166"/>
      <c r="D801" s="70"/>
    </row>
    <row r="802" spans="2:4" ht="13.2">
      <c r="B802" s="70"/>
      <c r="C802" s="166"/>
      <c r="D802" s="70"/>
    </row>
    <row r="803" spans="2:4" ht="13.2">
      <c r="B803" s="70"/>
      <c r="C803" s="166"/>
      <c r="D803" s="70"/>
    </row>
    <row r="804" spans="2:4" ht="13.2">
      <c r="B804" s="70"/>
      <c r="C804" s="166"/>
      <c r="D804" s="70"/>
    </row>
    <row r="805" spans="2:4" ht="13.2">
      <c r="B805" s="70"/>
      <c r="C805" s="166"/>
      <c r="D805" s="70"/>
    </row>
    <row r="806" spans="2:4" ht="13.2">
      <c r="B806" s="70"/>
      <c r="C806" s="166"/>
      <c r="D806" s="70"/>
    </row>
    <row r="807" spans="2:4" ht="13.2">
      <c r="B807" s="70"/>
      <c r="C807" s="166"/>
      <c r="D807" s="70"/>
    </row>
    <row r="808" spans="2:4" ht="13.2">
      <c r="B808" s="70"/>
      <c r="C808" s="166"/>
      <c r="D808" s="70"/>
    </row>
    <row r="809" spans="2:4" ht="13.2">
      <c r="B809" s="70"/>
      <c r="C809" s="166"/>
      <c r="D809" s="70"/>
    </row>
    <row r="810" spans="2:4" ht="13.2">
      <c r="B810" s="70"/>
      <c r="C810" s="166"/>
      <c r="D810" s="70"/>
    </row>
    <row r="811" spans="2:4" ht="13.2">
      <c r="B811" s="70"/>
      <c r="C811" s="166"/>
      <c r="D811" s="70"/>
    </row>
    <row r="812" spans="2:4" ht="13.2">
      <c r="B812" s="70"/>
      <c r="C812" s="166"/>
      <c r="D812" s="70"/>
    </row>
    <row r="813" spans="2:4" ht="13.2">
      <c r="B813" s="70"/>
      <c r="C813" s="166"/>
      <c r="D813" s="70"/>
    </row>
    <row r="814" spans="2:4" ht="13.2">
      <c r="B814" s="70"/>
      <c r="C814" s="166"/>
      <c r="D814" s="70"/>
    </row>
    <row r="815" spans="2:4" ht="13.2">
      <c r="B815" s="70"/>
      <c r="C815" s="166"/>
      <c r="D815" s="70"/>
    </row>
    <row r="816" spans="2:4" ht="13.2">
      <c r="B816" s="70"/>
      <c r="C816" s="166"/>
      <c r="D816" s="70"/>
    </row>
    <row r="817" spans="2:4" ht="13.2">
      <c r="B817" s="70"/>
      <c r="C817" s="166"/>
      <c r="D817" s="70"/>
    </row>
    <row r="818" spans="2:4" ht="13.2">
      <c r="B818" s="70"/>
      <c r="C818" s="166"/>
      <c r="D818" s="70"/>
    </row>
    <row r="819" spans="2:4" ht="13.2">
      <c r="B819" s="70"/>
      <c r="C819" s="166"/>
      <c r="D819" s="70"/>
    </row>
    <row r="820" spans="2:4" ht="13.2">
      <c r="B820" s="70"/>
      <c r="C820" s="166"/>
      <c r="D820" s="70"/>
    </row>
    <row r="821" spans="2:4" ht="13.2">
      <c r="B821" s="70"/>
      <c r="C821" s="166"/>
      <c r="D821" s="70"/>
    </row>
    <row r="822" spans="2:4" ht="13.2">
      <c r="B822" s="70"/>
      <c r="C822" s="166"/>
      <c r="D822" s="70"/>
    </row>
    <row r="823" spans="2:4" ht="13.2">
      <c r="B823" s="70"/>
      <c r="C823" s="166"/>
      <c r="D823" s="70"/>
    </row>
    <row r="824" spans="2:4" ht="13.2">
      <c r="B824" s="70"/>
      <c r="C824" s="166"/>
      <c r="D824" s="70"/>
    </row>
    <row r="825" spans="2:4" ht="13.2">
      <c r="B825" s="70"/>
      <c r="C825" s="166"/>
      <c r="D825" s="70"/>
    </row>
    <row r="826" spans="2:4" ht="13.2">
      <c r="B826" s="70"/>
      <c r="C826" s="166"/>
      <c r="D826" s="70"/>
    </row>
    <row r="827" spans="2:4" ht="13.2">
      <c r="B827" s="70"/>
      <c r="C827" s="166"/>
      <c r="D827" s="70"/>
    </row>
    <row r="828" spans="2:4" ht="13.2">
      <c r="B828" s="70"/>
      <c r="C828" s="166"/>
      <c r="D828" s="70"/>
    </row>
    <row r="829" spans="2:4" ht="13.2">
      <c r="B829" s="70"/>
      <c r="C829" s="166"/>
      <c r="D829" s="70"/>
    </row>
    <row r="830" spans="2:4" ht="13.2">
      <c r="B830" s="70"/>
      <c r="C830" s="166"/>
      <c r="D830" s="70"/>
    </row>
    <row r="831" spans="2:4" ht="13.2">
      <c r="B831" s="70"/>
      <c r="C831" s="166"/>
      <c r="D831" s="70"/>
    </row>
    <row r="832" spans="2:4" ht="13.2">
      <c r="B832" s="70"/>
      <c r="C832" s="166"/>
      <c r="D832" s="70"/>
    </row>
    <row r="833" spans="2:4" ht="13.2">
      <c r="B833" s="70"/>
      <c r="C833" s="166"/>
      <c r="D833" s="70"/>
    </row>
    <row r="834" spans="2:4" ht="13.2">
      <c r="B834" s="70"/>
      <c r="C834" s="166"/>
      <c r="D834" s="70"/>
    </row>
    <row r="835" spans="2:4" ht="13.2">
      <c r="B835" s="70"/>
      <c r="C835" s="166"/>
      <c r="D835" s="70"/>
    </row>
    <row r="836" spans="2:4" ht="13.2">
      <c r="B836" s="70"/>
      <c r="C836" s="166"/>
      <c r="D836" s="70"/>
    </row>
    <row r="837" spans="2:4" ht="13.2">
      <c r="B837" s="70"/>
      <c r="C837" s="166"/>
      <c r="D837" s="70"/>
    </row>
    <row r="838" spans="2:4" ht="13.2">
      <c r="B838" s="70"/>
      <c r="C838" s="166"/>
      <c r="D838" s="70"/>
    </row>
    <row r="839" spans="2:4" ht="13.2">
      <c r="B839" s="70"/>
      <c r="C839" s="166"/>
      <c r="D839" s="70"/>
    </row>
    <row r="840" spans="2:4" ht="13.2">
      <c r="B840" s="70"/>
      <c r="C840" s="166"/>
      <c r="D840" s="70"/>
    </row>
    <row r="841" spans="2:4" ht="13.2">
      <c r="B841" s="70"/>
      <c r="C841" s="166"/>
      <c r="D841" s="70"/>
    </row>
    <row r="842" spans="2:4" ht="13.2">
      <c r="B842" s="70"/>
      <c r="C842" s="166"/>
      <c r="D842" s="70"/>
    </row>
    <row r="843" spans="2:4" ht="13.2">
      <c r="B843" s="70"/>
      <c r="C843" s="166"/>
      <c r="D843" s="70"/>
    </row>
    <row r="844" spans="2:4" ht="13.2">
      <c r="B844" s="70"/>
      <c r="C844" s="166"/>
      <c r="D844" s="70"/>
    </row>
    <row r="845" spans="2:4" ht="13.2">
      <c r="B845" s="70"/>
      <c r="C845" s="166"/>
      <c r="D845" s="70"/>
    </row>
    <row r="846" spans="2:4" ht="13.2">
      <c r="B846" s="70"/>
      <c r="C846" s="166"/>
      <c r="D846" s="70"/>
    </row>
    <row r="847" spans="2:4" ht="13.2">
      <c r="B847" s="70"/>
      <c r="C847" s="166"/>
      <c r="D847" s="70"/>
    </row>
    <row r="848" spans="2:4" ht="13.2">
      <c r="B848" s="70"/>
      <c r="C848" s="166"/>
      <c r="D848" s="70"/>
    </row>
    <row r="849" spans="2:4" ht="13.2">
      <c r="B849" s="70"/>
      <c r="C849" s="166"/>
      <c r="D849" s="70"/>
    </row>
    <row r="850" spans="2:4" ht="13.2">
      <c r="B850" s="70"/>
      <c r="C850" s="166"/>
      <c r="D850" s="70"/>
    </row>
    <row r="851" spans="2:4" ht="13.2">
      <c r="B851" s="70"/>
      <c r="C851" s="166"/>
      <c r="D851" s="70"/>
    </row>
    <row r="852" spans="2:4" ht="13.2">
      <c r="B852" s="70"/>
      <c r="C852" s="166"/>
      <c r="D852" s="70"/>
    </row>
    <row r="853" spans="2:4" ht="13.2">
      <c r="B853" s="70"/>
      <c r="C853" s="166"/>
      <c r="D853" s="70"/>
    </row>
    <row r="854" spans="2:4" ht="13.2">
      <c r="B854" s="70"/>
      <c r="C854" s="166"/>
      <c r="D854" s="70"/>
    </row>
    <row r="855" spans="2:4" ht="13.2">
      <c r="B855" s="70"/>
      <c r="C855" s="166"/>
      <c r="D855" s="70"/>
    </row>
    <row r="856" spans="2:4" ht="13.2">
      <c r="B856" s="70"/>
      <c r="C856" s="166"/>
      <c r="D856" s="70"/>
    </row>
    <row r="857" spans="2:4" ht="13.2">
      <c r="B857" s="70"/>
      <c r="C857" s="166"/>
      <c r="D857" s="70"/>
    </row>
    <row r="858" spans="2:4" ht="13.2">
      <c r="B858" s="70"/>
      <c r="C858" s="166"/>
      <c r="D858" s="70"/>
    </row>
    <row r="859" spans="2:4" ht="13.2">
      <c r="B859" s="70"/>
      <c r="C859" s="166"/>
      <c r="D859" s="70"/>
    </row>
    <row r="860" spans="2:4" ht="13.2">
      <c r="B860" s="70"/>
      <c r="C860" s="166"/>
      <c r="D860" s="70"/>
    </row>
    <row r="861" spans="2:4" ht="13.2">
      <c r="B861" s="70"/>
      <c r="C861" s="166"/>
      <c r="D861" s="70"/>
    </row>
    <row r="862" spans="2:4" ht="13.2">
      <c r="B862" s="70"/>
      <c r="C862" s="166"/>
      <c r="D862" s="70"/>
    </row>
    <row r="863" spans="2:4" ht="13.2">
      <c r="B863" s="70"/>
      <c r="C863" s="166"/>
      <c r="D863" s="70"/>
    </row>
    <row r="864" spans="2:4" ht="13.2">
      <c r="B864" s="70"/>
      <c r="C864" s="166"/>
      <c r="D864" s="70"/>
    </row>
    <row r="865" spans="2:4" ht="13.2">
      <c r="B865" s="70"/>
      <c r="C865" s="166"/>
      <c r="D865" s="70"/>
    </row>
    <row r="866" spans="2:4" ht="13.2">
      <c r="B866" s="70"/>
      <c r="C866" s="166"/>
      <c r="D866" s="70"/>
    </row>
    <row r="867" spans="2:4" ht="13.2">
      <c r="B867" s="70"/>
      <c r="C867" s="166"/>
      <c r="D867" s="70"/>
    </row>
    <row r="868" spans="2:4" ht="13.2">
      <c r="B868" s="70"/>
      <c r="C868" s="166"/>
      <c r="D868" s="70"/>
    </row>
    <row r="869" spans="2:4" ht="13.2">
      <c r="B869" s="70"/>
      <c r="C869" s="166"/>
      <c r="D869" s="70"/>
    </row>
    <row r="870" spans="2:4" ht="13.2">
      <c r="B870" s="70"/>
      <c r="C870" s="166"/>
      <c r="D870" s="70"/>
    </row>
    <row r="871" spans="2:4" ht="13.2">
      <c r="B871" s="70"/>
      <c r="C871" s="166"/>
      <c r="D871" s="70"/>
    </row>
    <row r="872" spans="2:4" ht="13.2">
      <c r="B872" s="70"/>
      <c r="C872" s="166"/>
      <c r="D872" s="70"/>
    </row>
    <row r="873" spans="2:4" ht="13.2">
      <c r="B873" s="70"/>
      <c r="C873" s="166"/>
      <c r="D873" s="70"/>
    </row>
    <row r="874" spans="2:4" ht="13.2">
      <c r="B874" s="70"/>
      <c r="C874" s="166"/>
      <c r="D874" s="70"/>
    </row>
    <row r="875" spans="2:4" ht="13.2">
      <c r="B875" s="70"/>
      <c r="C875" s="166"/>
      <c r="D875" s="70"/>
    </row>
    <row r="876" spans="2:4" ht="13.2">
      <c r="B876" s="70"/>
      <c r="C876" s="166"/>
      <c r="D876" s="70"/>
    </row>
    <row r="877" spans="2:4" ht="13.2">
      <c r="B877" s="70"/>
      <c r="C877" s="166"/>
      <c r="D877" s="70"/>
    </row>
    <row r="878" spans="2:4" ht="13.2">
      <c r="B878" s="70"/>
      <c r="C878" s="166"/>
      <c r="D878" s="70"/>
    </row>
    <row r="879" spans="2:4" ht="13.2">
      <c r="B879" s="70"/>
      <c r="C879" s="166"/>
      <c r="D879" s="70"/>
    </row>
    <row r="880" spans="2:4" ht="13.2">
      <c r="B880" s="70"/>
      <c r="C880" s="166"/>
      <c r="D880" s="70"/>
    </row>
    <row r="881" spans="2:4" ht="13.2">
      <c r="B881" s="70"/>
      <c r="C881" s="166"/>
      <c r="D881" s="70"/>
    </row>
    <row r="882" spans="2:4" ht="13.2">
      <c r="B882" s="70"/>
      <c r="C882" s="166"/>
      <c r="D882" s="70"/>
    </row>
    <row r="883" spans="2:4" ht="13.2">
      <c r="B883" s="70"/>
      <c r="C883" s="166"/>
      <c r="D883" s="70"/>
    </row>
    <row r="884" spans="2:4" ht="13.2">
      <c r="B884" s="70"/>
      <c r="C884" s="166"/>
      <c r="D884" s="70"/>
    </row>
    <row r="885" spans="2:4" ht="13.2">
      <c r="B885" s="70"/>
      <c r="C885" s="166"/>
      <c r="D885" s="70"/>
    </row>
    <row r="886" spans="2:4" ht="13.2">
      <c r="B886" s="70"/>
      <c r="C886" s="166"/>
      <c r="D886" s="70"/>
    </row>
    <row r="887" spans="2:4" ht="13.2">
      <c r="B887" s="70"/>
      <c r="C887" s="166"/>
      <c r="D887" s="70"/>
    </row>
    <row r="888" spans="2:4" ht="13.2">
      <c r="B888" s="70"/>
      <c r="C888" s="166"/>
      <c r="D888" s="70"/>
    </row>
    <row r="889" spans="2:4" ht="13.2">
      <c r="B889" s="70"/>
      <c r="C889" s="166"/>
      <c r="D889" s="70"/>
    </row>
    <row r="890" spans="2:4" ht="13.2">
      <c r="B890" s="70"/>
      <c r="C890" s="166"/>
      <c r="D890" s="70"/>
    </row>
    <row r="891" spans="2:4" ht="13.2">
      <c r="B891" s="70"/>
      <c r="C891" s="166"/>
      <c r="D891" s="70"/>
    </row>
    <row r="892" spans="2:4" ht="13.2">
      <c r="B892" s="70"/>
      <c r="C892" s="166"/>
      <c r="D892" s="70"/>
    </row>
    <row r="893" spans="2:4" ht="13.2">
      <c r="B893" s="70"/>
      <c r="C893" s="166"/>
      <c r="D893" s="70"/>
    </row>
    <row r="894" spans="2:4" ht="13.2">
      <c r="B894" s="70"/>
      <c r="C894" s="166"/>
      <c r="D894" s="70"/>
    </row>
    <row r="895" spans="2:4" ht="13.2">
      <c r="B895" s="70"/>
      <c r="C895" s="166"/>
      <c r="D895" s="70"/>
    </row>
    <row r="896" spans="2:4" ht="13.2">
      <c r="B896" s="70"/>
      <c r="C896" s="166"/>
      <c r="D896" s="70"/>
    </row>
    <row r="897" spans="2:4" ht="13.2">
      <c r="B897" s="70"/>
      <c r="C897" s="166"/>
      <c r="D897" s="70"/>
    </row>
    <row r="898" spans="2:4" ht="13.2">
      <c r="B898" s="70"/>
      <c r="C898" s="166"/>
      <c r="D898" s="70"/>
    </row>
    <row r="899" spans="2:4" ht="13.2">
      <c r="B899" s="70"/>
      <c r="C899" s="166"/>
      <c r="D899" s="70"/>
    </row>
    <row r="900" spans="2:4" ht="13.2">
      <c r="B900" s="70"/>
      <c r="C900" s="166"/>
      <c r="D900" s="70"/>
    </row>
    <row r="901" spans="2:4" ht="13.2">
      <c r="B901" s="70"/>
      <c r="C901" s="166"/>
      <c r="D901" s="70"/>
    </row>
    <row r="902" spans="2:4" ht="13.2">
      <c r="B902" s="70"/>
      <c r="C902" s="166"/>
      <c r="D902" s="70"/>
    </row>
    <row r="903" spans="2:4" ht="13.2">
      <c r="B903" s="70"/>
      <c r="C903" s="166"/>
      <c r="D903" s="70"/>
    </row>
    <row r="904" spans="2:4" ht="13.2">
      <c r="B904" s="70"/>
      <c r="C904" s="166"/>
      <c r="D904" s="70"/>
    </row>
    <row r="905" spans="2:4" ht="13.2">
      <c r="B905" s="70"/>
      <c r="C905" s="166"/>
      <c r="D905" s="70"/>
    </row>
    <row r="906" spans="2:4" ht="13.2">
      <c r="B906" s="70"/>
      <c r="C906" s="166"/>
      <c r="D906" s="70"/>
    </row>
    <row r="907" spans="2:4" ht="13.2">
      <c r="B907" s="70"/>
      <c r="C907" s="166"/>
      <c r="D907" s="70"/>
    </row>
    <row r="908" spans="2:4" ht="13.2">
      <c r="B908" s="70"/>
      <c r="C908" s="166"/>
      <c r="D908" s="70"/>
    </row>
    <row r="909" spans="2:4" ht="13.2">
      <c r="B909" s="70"/>
      <c r="C909" s="166"/>
      <c r="D909" s="70"/>
    </row>
    <row r="910" spans="2:4" ht="13.2">
      <c r="B910" s="70"/>
      <c r="C910" s="166"/>
      <c r="D910" s="70"/>
    </row>
    <row r="911" spans="2:4" ht="13.2">
      <c r="B911" s="70"/>
      <c r="C911" s="166"/>
      <c r="D911" s="70"/>
    </row>
    <row r="912" spans="2:4" ht="13.2">
      <c r="B912" s="70"/>
      <c r="C912" s="166"/>
      <c r="D912" s="70"/>
    </row>
    <row r="913" spans="2:4" ht="13.2">
      <c r="B913" s="70"/>
      <c r="C913" s="166"/>
      <c r="D913" s="70"/>
    </row>
    <row r="914" spans="2:4" ht="13.2">
      <c r="B914" s="70"/>
      <c r="C914" s="166"/>
      <c r="D914" s="70"/>
    </row>
    <row r="915" spans="2:4" ht="13.2">
      <c r="B915" s="70"/>
      <c r="C915" s="166"/>
      <c r="D915" s="70"/>
    </row>
    <row r="916" spans="2:4" ht="13.2">
      <c r="B916" s="70"/>
      <c r="C916" s="166"/>
      <c r="D916" s="70"/>
    </row>
    <row r="917" spans="2:4" ht="13.2">
      <c r="B917" s="70"/>
      <c r="C917" s="166"/>
      <c r="D917" s="70"/>
    </row>
    <row r="918" spans="2:4" ht="13.2">
      <c r="B918" s="70"/>
      <c r="C918" s="166"/>
      <c r="D918" s="70"/>
    </row>
    <row r="919" spans="2:4" ht="13.2">
      <c r="B919" s="70"/>
      <c r="C919" s="166"/>
      <c r="D919" s="70"/>
    </row>
    <row r="920" spans="2:4" ht="13.2">
      <c r="B920" s="70"/>
      <c r="C920" s="166"/>
      <c r="D920" s="70"/>
    </row>
    <row r="921" spans="2:4" ht="13.2">
      <c r="B921" s="70"/>
      <c r="C921" s="166"/>
      <c r="D921" s="70"/>
    </row>
    <row r="922" spans="2:4" ht="13.2">
      <c r="B922" s="70"/>
      <c r="C922" s="166"/>
      <c r="D922" s="70"/>
    </row>
    <row r="923" spans="2:4" ht="13.2">
      <c r="B923" s="70"/>
      <c r="C923" s="166"/>
      <c r="D923" s="70"/>
    </row>
    <row r="924" spans="2:4" ht="13.2">
      <c r="B924" s="70"/>
      <c r="C924" s="166"/>
      <c r="D924" s="70"/>
    </row>
    <row r="925" spans="2:4" ht="13.2">
      <c r="B925" s="70"/>
      <c r="C925" s="166"/>
      <c r="D925" s="70"/>
    </row>
    <row r="926" spans="2:4" ht="13.2">
      <c r="B926" s="70"/>
      <c r="C926" s="166"/>
      <c r="D926" s="70"/>
    </row>
    <row r="927" spans="2:4" ht="13.2">
      <c r="B927" s="70"/>
      <c r="C927" s="166"/>
      <c r="D927" s="70"/>
    </row>
    <row r="928" spans="2:4" ht="13.2">
      <c r="B928" s="70"/>
      <c r="C928" s="166"/>
      <c r="D928" s="70"/>
    </row>
    <row r="929" spans="2:4" ht="13.2">
      <c r="B929" s="70"/>
      <c r="C929" s="166"/>
      <c r="D929" s="70"/>
    </row>
    <row r="930" spans="2:4" ht="13.2">
      <c r="B930" s="70"/>
      <c r="C930" s="166"/>
      <c r="D930" s="70"/>
    </row>
    <row r="931" spans="2:4" ht="13.2">
      <c r="B931" s="70"/>
      <c r="C931" s="166"/>
      <c r="D931" s="70"/>
    </row>
    <row r="932" spans="2:4" ht="13.2">
      <c r="B932" s="70"/>
      <c r="C932" s="166"/>
      <c r="D932" s="70"/>
    </row>
    <row r="933" spans="2:4" ht="13.2">
      <c r="B933" s="70"/>
      <c r="C933" s="166"/>
      <c r="D933" s="70"/>
    </row>
    <row r="934" spans="2:4" ht="13.2">
      <c r="B934" s="70"/>
      <c r="C934" s="166"/>
      <c r="D934" s="70"/>
    </row>
    <row r="935" spans="2:4" ht="13.2">
      <c r="B935" s="70"/>
      <c r="C935" s="166"/>
      <c r="D935" s="70"/>
    </row>
    <row r="936" spans="2:4" ht="13.2">
      <c r="B936" s="70"/>
      <c r="C936" s="166"/>
      <c r="D936" s="70"/>
    </row>
    <row r="937" spans="2:4" ht="13.2">
      <c r="B937" s="70"/>
      <c r="C937" s="166"/>
      <c r="D937" s="70"/>
    </row>
    <row r="938" spans="2:4" ht="13.2">
      <c r="B938" s="70"/>
      <c r="C938" s="166"/>
      <c r="D938" s="70"/>
    </row>
    <row r="939" spans="2:4" ht="13.2">
      <c r="B939" s="70"/>
      <c r="C939" s="166"/>
      <c r="D939" s="70"/>
    </row>
    <row r="940" spans="2:4" ht="13.2">
      <c r="B940" s="70"/>
      <c r="C940" s="166"/>
      <c r="D940" s="70"/>
    </row>
    <row r="941" spans="2:4" ht="13.2">
      <c r="B941" s="70"/>
      <c r="C941" s="166"/>
      <c r="D941" s="70"/>
    </row>
    <row r="942" spans="2:4" ht="13.2">
      <c r="B942" s="70"/>
      <c r="C942" s="166"/>
      <c r="D942" s="70"/>
    </row>
    <row r="943" spans="2:4" ht="13.2">
      <c r="B943" s="70"/>
      <c r="C943" s="166"/>
      <c r="D943" s="70"/>
    </row>
    <row r="944" spans="2:4" ht="13.2">
      <c r="B944" s="70"/>
      <c r="C944" s="166"/>
      <c r="D944" s="70"/>
    </row>
    <row r="945" spans="2:4" ht="13.2">
      <c r="B945" s="70"/>
      <c r="C945" s="166"/>
      <c r="D945" s="70"/>
    </row>
    <row r="946" spans="2:4" ht="13.2">
      <c r="B946" s="70"/>
      <c r="C946" s="166"/>
      <c r="D946" s="70"/>
    </row>
    <row r="947" spans="2:4" ht="13.2">
      <c r="B947" s="70"/>
      <c r="C947" s="166"/>
      <c r="D947" s="70"/>
    </row>
    <row r="948" spans="2:4" ht="13.2">
      <c r="B948" s="70"/>
      <c r="C948" s="166"/>
      <c r="D948" s="70"/>
    </row>
    <row r="949" spans="2:4" ht="13.2">
      <c r="B949" s="70"/>
      <c r="C949" s="166"/>
      <c r="D949" s="70"/>
    </row>
    <row r="950" spans="2:4" ht="13.2">
      <c r="B950" s="70"/>
      <c r="C950" s="166"/>
      <c r="D950" s="70"/>
    </row>
    <row r="951" spans="2:4" ht="13.2">
      <c r="B951" s="70"/>
      <c r="C951" s="166"/>
      <c r="D951" s="70"/>
    </row>
    <row r="952" spans="2:4" ht="13.2">
      <c r="B952" s="70"/>
      <c r="C952" s="166"/>
      <c r="D952" s="70"/>
    </row>
    <row r="953" spans="2:4" ht="13.2">
      <c r="B953" s="70"/>
      <c r="C953" s="166"/>
      <c r="D953" s="70"/>
    </row>
    <row r="954" spans="2:4" ht="13.2">
      <c r="B954" s="70"/>
      <c r="C954" s="166"/>
      <c r="D954" s="70"/>
    </row>
    <row r="955" spans="2:4" ht="13.2">
      <c r="B955" s="70"/>
      <c r="C955" s="166"/>
      <c r="D955" s="70"/>
    </row>
    <row r="956" spans="2:4" ht="13.2">
      <c r="B956" s="70"/>
      <c r="C956" s="166"/>
      <c r="D956" s="70"/>
    </row>
    <row r="957" spans="2:4" ht="13.2">
      <c r="B957" s="70"/>
      <c r="C957" s="166"/>
      <c r="D957" s="70"/>
    </row>
    <row r="958" spans="2:4" ht="13.2">
      <c r="B958" s="70"/>
      <c r="C958" s="166"/>
      <c r="D958" s="70"/>
    </row>
    <row r="959" spans="2:4" ht="13.2">
      <c r="B959" s="70"/>
      <c r="C959" s="166"/>
      <c r="D959" s="70"/>
    </row>
    <row r="960" spans="2:4" ht="13.2">
      <c r="B960" s="70"/>
      <c r="C960" s="166"/>
      <c r="D960" s="70"/>
    </row>
    <row r="961" spans="2:4" ht="13.2">
      <c r="B961" s="70"/>
      <c r="C961" s="166"/>
      <c r="D961" s="70"/>
    </row>
    <row r="962" spans="2:4" ht="13.2">
      <c r="B962" s="70"/>
      <c r="C962" s="166"/>
      <c r="D962" s="70"/>
    </row>
    <row r="963" spans="2:4" ht="13.2">
      <c r="B963" s="70"/>
      <c r="C963" s="166"/>
      <c r="D963" s="70"/>
    </row>
    <row r="964" spans="2:4" ht="13.2">
      <c r="B964" s="70"/>
      <c r="C964" s="166"/>
      <c r="D964" s="70"/>
    </row>
    <row r="965" spans="2:4" ht="13.2">
      <c r="B965" s="70"/>
      <c r="C965" s="166"/>
      <c r="D965" s="70"/>
    </row>
    <row r="966" spans="2:4" ht="13.2">
      <c r="B966" s="70"/>
      <c r="C966" s="166"/>
      <c r="D966" s="70"/>
    </row>
    <row r="967" spans="2:4" ht="13.2">
      <c r="B967" s="70"/>
      <c r="C967" s="166"/>
      <c r="D967" s="70"/>
    </row>
    <row r="968" spans="2:4" ht="13.2">
      <c r="B968" s="70"/>
      <c r="C968" s="166"/>
      <c r="D968" s="70"/>
    </row>
    <row r="969" spans="2:4" ht="13.2">
      <c r="B969" s="70"/>
      <c r="C969" s="166"/>
      <c r="D969" s="70"/>
    </row>
    <row r="970" spans="2:4" ht="13.2">
      <c r="B970" s="70"/>
      <c r="C970" s="166"/>
      <c r="D970" s="70"/>
    </row>
    <row r="971" spans="2:4" ht="13.2">
      <c r="B971" s="70"/>
      <c r="C971" s="166"/>
      <c r="D971" s="70"/>
    </row>
    <row r="972" spans="2:4" ht="13.2">
      <c r="B972" s="70"/>
      <c r="C972" s="166"/>
      <c r="D972" s="70"/>
    </row>
    <row r="973" spans="2:4" ht="13.2">
      <c r="B973" s="70"/>
      <c r="C973" s="166"/>
      <c r="D973" s="70"/>
    </row>
    <row r="974" spans="2:4" ht="13.2">
      <c r="B974" s="70"/>
      <c r="C974" s="166"/>
      <c r="D974" s="70"/>
    </row>
    <row r="975" spans="2:4" ht="13.2">
      <c r="B975" s="70"/>
      <c r="C975" s="166"/>
      <c r="D975" s="70"/>
    </row>
    <row r="976" spans="2:4" ht="13.2">
      <c r="B976" s="70"/>
      <c r="C976" s="166"/>
      <c r="D976" s="70"/>
    </row>
    <row r="977" spans="2:4" ht="13.2">
      <c r="B977" s="70"/>
      <c r="C977" s="166"/>
      <c r="D977" s="70"/>
    </row>
    <row r="978" spans="2:4" ht="13.2">
      <c r="B978" s="70"/>
      <c r="C978" s="166"/>
      <c r="D978" s="70"/>
    </row>
    <row r="979" spans="2:4" ht="13.2">
      <c r="B979" s="70"/>
      <c r="C979" s="166"/>
      <c r="D979" s="70"/>
    </row>
    <row r="980" spans="2:4" ht="13.2">
      <c r="B980" s="70"/>
      <c r="C980" s="166"/>
      <c r="D980" s="70"/>
    </row>
    <row r="981" spans="2:4" ht="13.2">
      <c r="B981" s="70"/>
      <c r="C981" s="166"/>
      <c r="D981" s="70"/>
    </row>
    <row r="982" spans="2:4" ht="13.2">
      <c r="B982" s="70"/>
      <c r="C982" s="166"/>
      <c r="D982" s="70"/>
    </row>
    <row r="983" spans="2:4" ht="13.2">
      <c r="B983" s="70"/>
      <c r="C983" s="166"/>
      <c r="D983" s="70"/>
    </row>
    <row r="984" spans="2:4" ht="13.2">
      <c r="B984" s="70"/>
      <c r="C984" s="166"/>
      <c r="D984" s="70"/>
    </row>
    <row r="985" spans="2:4" ht="13.2">
      <c r="B985" s="70"/>
      <c r="C985" s="166"/>
      <c r="D985" s="70"/>
    </row>
    <row r="986" spans="2:4" ht="13.2">
      <c r="B986" s="70"/>
      <c r="C986" s="166"/>
      <c r="D986" s="70"/>
    </row>
    <row r="987" spans="2:4" ht="13.2">
      <c r="B987" s="70"/>
      <c r="C987" s="166"/>
      <c r="D987" s="70"/>
    </row>
    <row r="988" spans="2:4" ht="13.2">
      <c r="B988" s="70"/>
      <c r="C988" s="166"/>
      <c r="D988" s="70"/>
    </row>
    <row r="989" spans="2:4" ht="13.2">
      <c r="B989" s="70"/>
      <c r="C989" s="166"/>
      <c r="D989" s="70"/>
    </row>
    <row r="990" spans="2:4" ht="13.2">
      <c r="B990" s="70"/>
      <c r="C990" s="166"/>
      <c r="D990" s="70"/>
    </row>
    <row r="991" spans="2:4" ht="13.2">
      <c r="B991" s="70"/>
      <c r="C991" s="166"/>
      <c r="D991" s="70"/>
    </row>
    <row r="992" spans="2:4" ht="13.2">
      <c r="B992" s="70"/>
      <c r="C992" s="166"/>
      <c r="D992" s="70"/>
    </row>
    <row r="993" spans="2:4" ht="13.2">
      <c r="B993" s="70"/>
      <c r="C993" s="166"/>
      <c r="D993" s="70"/>
    </row>
    <row r="994" spans="2:4" ht="13.2">
      <c r="B994" s="70"/>
      <c r="C994" s="166"/>
      <c r="D994" s="70"/>
    </row>
    <row r="995" spans="2:4" ht="13.2">
      <c r="B995" s="70"/>
      <c r="C995" s="166"/>
      <c r="D995" s="70"/>
    </row>
    <row r="996" spans="2:4" ht="13.2">
      <c r="B996" s="70"/>
      <c r="C996" s="166"/>
      <c r="D996" s="70"/>
    </row>
    <row r="997" spans="2:4" ht="13.2">
      <c r="B997" s="70"/>
      <c r="C997" s="166"/>
      <c r="D997" s="70"/>
    </row>
    <row r="998" spans="2:4" ht="13.2">
      <c r="B998" s="70"/>
      <c r="C998" s="166"/>
      <c r="D998" s="70"/>
    </row>
    <row r="999" spans="2:4" ht="13.2">
      <c r="B999" s="70"/>
      <c r="C999" s="166"/>
      <c r="D999" s="70"/>
    </row>
    <row r="1000" spans="2:4" ht="13.2">
      <c r="B1000" s="70"/>
      <c r="C1000" s="166"/>
      <c r="D1000" s="70"/>
    </row>
  </sheetData>
  <mergeCells count="1">
    <mergeCell ref="A1:D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abSelected="1" workbookViewId="0"/>
  </sheetViews>
  <sheetFormatPr defaultColWidth="14.44140625" defaultRowHeight="15.75" customHeight="1"/>
  <sheetData>
    <row r="1" spans="1:26" ht="15.75" customHeight="1">
      <c r="A1" s="1"/>
      <c r="B1" s="1" t="s">
        <v>404</v>
      </c>
      <c r="C1" s="1" t="s">
        <v>403</v>
      </c>
      <c r="D1" s="1" t="s">
        <v>405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Waddon!D27/3</f>
        <v>7812.9733333333324</v>
      </c>
      <c r="C2" s="21">
        <f>Waddon!D27/3</f>
        <v>7812.9733333333324</v>
      </c>
      <c r="D2" s="21">
        <f>Waddon!D27/3</f>
        <v>7812.9733333333324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>SUM(9133.34-B2)</f>
        <v>1320.3666666666677</v>
      </c>
      <c r="C3" s="21">
        <f>SUM(8133.33 -C2)</f>
        <v>320.35666666666748</v>
      </c>
      <c r="D3" s="21">
        <f>SUM(8340.34-D2)</f>
        <v>527.3666666666677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4"/>
  <sheetViews>
    <sheetView workbookViewId="0"/>
  </sheetViews>
  <sheetFormatPr defaultColWidth="14.44140625" defaultRowHeight="15.75" customHeight="1"/>
  <cols>
    <col min="2" max="2" width="20" customWidth="1"/>
    <col min="3" max="3" width="59.44140625" customWidth="1"/>
    <col min="4" max="4" width="17.33203125" customWidth="1"/>
  </cols>
  <sheetData>
    <row r="1" spans="1:4" ht="23.25" customHeight="1">
      <c r="A1" s="250" t="s">
        <v>406</v>
      </c>
      <c r="B1" s="227"/>
      <c r="C1" s="227"/>
      <c r="D1" s="227"/>
    </row>
    <row r="2" spans="1:4" ht="14.4">
      <c r="A2" s="3" t="s">
        <v>5</v>
      </c>
      <c r="B2" s="3" t="s">
        <v>6</v>
      </c>
      <c r="C2" s="5" t="s">
        <v>7</v>
      </c>
      <c r="D2" s="3" t="s">
        <v>8</v>
      </c>
    </row>
    <row r="3" spans="1:4" ht="14.4">
      <c r="A3" s="9" t="s">
        <v>407</v>
      </c>
      <c r="B3" s="11">
        <v>8000</v>
      </c>
      <c r="C3" s="17"/>
      <c r="D3" s="11"/>
    </row>
    <row r="4" spans="1:4" ht="14.4">
      <c r="A4" s="17"/>
      <c r="B4" s="19"/>
      <c r="C4" s="93" t="s">
        <v>408</v>
      </c>
      <c r="D4" s="11">
        <v>1750</v>
      </c>
    </row>
    <row r="5" spans="1:4" ht="14.4">
      <c r="A5" s="17"/>
      <c r="B5" s="19"/>
      <c r="C5" s="93" t="s">
        <v>409</v>
      </c>
      <c r="D5" s="11">
        <v>500</v>
      </c>
    </row>
    <row r="6" spans="1:4" ht="14.4">
      <c r="A6" s="17"/>
      <c r="B6" s="19"/>
      <c r="C6" s="93" t="s">
        <v>410</v>
      </c>
      <c r="D6" s="11">
        <v>200</v>
      </c>
    </row>
    <row r="7" spans="1:4" ht="14.4">
      <c r="A7" s="17"/>
      <c r="B7" s="19"/>
      <c r="C7" s="93" t="s">
        <v>411</v>
      </c>
      <c r="D7" s="11">
        <v>2500</v>
      </c>
    </row>
    <row r="8" spans="1:4" ht="14.4">
      <c r="A8" s="17"/>
      <c r="B8" s="19"/>
      <c r="C8" s="93" t="s">
        <v>412</v>
      </c>
      <c r="D8" s="11">
        <v>1050</v>
      </c>
    </row>
    <row r="9" spans="1:4" ht="14.4">
      <c r="A9" s="17"/>
      <c r="B9" s="19"/>
      <c r="C9" s="17"/>
      <c r="D9" s="19"/>
    </row>
    <row r="10" spans="1:4" ht="14.4">
      <c r="A10" s="17"/>
      <c r="B10" s="19"/>
      <c r="C10" s="17"/>
      <c r="D10" s="19"/>
    </row>
    <row r="11" spans="1:4" ht="14.4">
      <c r="A11" s="17"/>
      <c r="B11" s="19"/>
      <c r="C11" s="17"/>
      <c r="D11" s="19"/>
    </row>
    <row r="12" spans="1:4" ht="14.4">
      <c r="A12" s="22"/>
      <c r="B12" s="30"/>
      <c r="C12" s="24" t="s">
        <v>14</v>
      </c>
      <c r="D12" s="26">
        <f>SUM(D4:D11)</f>
        <v>6000</v>
      </c>
    </row>
    <row r="13" spans="1:4" ht="18">
      <c r="A13" s="28"/>
      <c r="B13" s="30"/>
      <c r="C13" s="32" t="s">
        <v>22</v>
      </c>
      <c r="D13" s="34">
        <f>B3-D12</f>
        <v>2000</v>
      </c>
    </row>
    <row r="14" spans="1:4" ht="14.4">
      <c r="A14" s="36" t="s">
        <v>413</v>
      </c>
      <c r="B14" s="38">
        <v>8000</v>
      </c>
      <c r="C14" s="43"/>
      <c r="D14" s="38"/>
    </row>
    <row r="15" spans="1:4" ht="28.8">
      <c r="A15" s="43"/>
      <c r="B15" s="45"/>
      <c r="C15" s="123" t="s">
        <v>414</v>
      </c>
      <c r="D15" s="38">
        <v>8000</v>
      </c>
    </row>
    <row r="16" spans="1:4" ht="14.4">
      <c r="A16" s="43"/>
      <c r="B16" s="45"/>
      <c r="C16" s="43"/>
      <c r="D16" s="45"/>
    </row>
    <row r="17" spans="1:4" ht="14.4">
      <c r="A17" s="43"/>
      <c r="B17" s="45"/>
      <c r="C17" s="43"/>
      <c r="D17" s="45"/>
    </row>
    <row r="18" spans="1:4" ht="14.4">
      <c r="A18" s="43"/>
      <c r="B18" s="45"/>
      <c r="C18" s="43"/>
      <c r="D18" s="45"/>
    </row>
    <row r="19" spans="1:4" ht="14.4">
      <c r="A19" s="43"/>
      <c r="B19" s="45"/>
      <c r="C19" s="43"/>
      <c r="D19" s="45"/>
    </row>
    <row r="20" spans="1:4" ht="14.4">
      <c r="A20" s="43"/>
      <c r="B20" s="45"/>
      <c r="C20" s="43"/>
      <c r="D20" s="45"/>
    </row>
    <row r="21" spans="1:4" ht="14.4">
      <c r="A21" s="43"/>
      <c r="B21" s="45"/>
      <c r="C21" s="43"/>
      <c r="D21" s="45"/>
    </row>
    <row r="22" spans="1:4" ht="14.4">
      <c r="A22" s="22"/>
      <c r="B22" s="30"/>
      <c r="C22" s="24" t="s">
        <v>14</v>
      </c>
      <c r="D22" s="26">
        <f>SUM(D14:D21)</f>
        <v>8000</v>
      </c>
    </row>
    <row r="23" spans="1:4" ht="18">
      <c r="A23" s="28"/>
      <c r="B23" s="30"/>
      <c r="C23" s="32" t="s">
        <v>22</v>
      </c>
      <c r="D23" s="34">
        <f>B14-D22</f>
        <v>0</v>
      </c>
    </row>
    <row r="24" spans="1:4" ht="14.4">
      <c r="A24" s="52" t="s">
        <v>415</v>
      </c>
      <c r="B24" s="54">
        <v>8000</v>
      </c>
      <c r="C24" s="58"/>
      <c r="D24" s="54"/>
    </row>
    <row r="25" spans="1:4" ht="14.4">
      <c r="A25" s="58"/>
      <c r="B25" s="59"/>
      <c r="C25" s="206" t="s">
        <v>416</v>
      </c>
      <c r="D25" s="54">
        <v>2500</v>
      </c>
    </row>
    <row r="26" spans="1:4" ht="14.4">
      <c r="A26" s="58"/>
      <c r="B26" s="59"/>
      <c r="C26" s="128" t="s">
        <v>417</v>
      </c>
      <c r="D26" s="54">
        <v>5000</v>
      </c>
    </row>
    <row r="27" spans="1:4" ht="14.4">
      <c r="A27" s="58"/>
      <c r="B27" s="59"/>
      <c r="C27" s="128" t="s">
        <v>418</v>
      </c>
      <c r="D27" s="54">
        <v>500</v>
      </c>
    </row>
    <row r="28" spans="1:4" ht="14.4">
      <c r="A28" s="58"/>
      <c r="B28" s="59"/>
      <c r="C28" s="128"/>
      <c r="D28" s="59"/>
    </row>
    <row r="29" spans="1:4" ht="14.4">
      <c r="A29" s="58"/>
      <c r="B29" s="59"/>
      <c r="C29" s="58"/>
      <c r="D29" s="59"/>
    </row>
    <row r="30" spans="1:4" ht="14.4">
      <c r="A30" s="58"/>
      <c r="B30" s="59"/>
      <c r="C30" s="58"/>
      <c r="D30" s="59"/>
    </row>
    <row r="31" spans="1:4" ht="14.4">
      <c r="A31" s="22"/>
      <c r="B31" s="30"/>
      <c r="C31" s="24" t="s">
        <v>14</v>
      </c>
      <c r="D31" s="26">
        <f>SUM(D24:D30)</f>
        <v>8000</v>
      </c>
    </row>
    <row r="32" spans="1:4" ht="18">
      <c r="A32" s="28"/>
      <c r="B32" s="30"/>
      <c r="C32" s="32" t="s">
        <v>22</v>
      </c>
      <c r="D32" s="34">
        <f>B24-D31</f>
        <v>0</v>
      </c>
    </row>
    <row r="33" spans="1:4" ht="14.4">
      <c r="A33" s="69"/>
      <c r="B33" s="67"/>
      <c r="C33" s="69"/>
      <c r="D33" s="67"/>
    </row>
    <row r="34" spans="1:4" ht="14.4">
      <c r="A34" s="69"/>
      <c r="B34" s="67"/>
      <c r="C34" s="69"/>
      <c r="D34" s="67"/>
    </row>
    <row r="35" spans="1:4" ht="14.4">
      <c r="A35" s="69"/>
      <c r="B35" s="67"/>
      <c r="C35" s="69"/>
      <c r="D35" s="67"/>
    </row>
    <row r="36" spans="1:4" ht="13.2">
      <c r="B36" s="70"/>
      <c r="D36" s="70"/>
    </row>
    <row r="37" spans="1:4" ht="13.2">
      <c r="B37" s="70"/>
      <c r="D37" s="70"/>
    </row>
    <row r="38" spans="1:4" ht="13.2">
      <c r="B38" s="70"/>
      <c r="D38" s="70"/>
    </row>
    <row r="39" spans="1:4" ht="13.2">
      <c r="B39" s="70"/>
      <c r="D39" s="70"/>
    </row>
    <row r="40" spans="1:4" ht="13.2">
      <c r="B40" s="70"/>
      <c r="D40" s="70"/>
    </row>
    <row r="41" spans="1:4" ht="13.2">
      <c r="B41" s="70"/>
      <c r="D41" s="70"/>
    </row>
    <row r="42" spans="1:4" ht="13.2">
      <c r="B42" s="70"/>
      <c r="D42" s="70"/>
    </row>
    <row r="43" spans="1:4" ht="13.2">
      <c r="B43" s="70"/>
      <c r="D43" s="70"/>
    </row>
    <row r="44" spans="1:4" ht="13.2">
      <c r="B44" s="70"/>
      <c r="D44" s="70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</sheetData>
  <mergeCells count="1">
    <mergeCell ref="A1:D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407</v>
      </c>
      <c r="C1" s="1" t="s">
        <v>413</v>
      </c>
      <c r="D1" s="1" t="s">
        <v>415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3">
        <f>'West Thornton'!D12</f>
        <v>6000</v>
      </c>
      <c r="C2" s="23">
        <f>'West Thornton'!D22</f>
        <v>8000</v>
      </c>
      <c r="D2" s="23">
        <f>'West Thornton'!D31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D3" si="0">SUM(8000-B2)</f>
        <v>2000</v>
      </c>
      <c r="C3" s="21">
        <f t="shared" si="0"/>
        <v>0</v>
      </c>
      <c r="D3" s="21">
        <f t="shared" si="0"/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19"/>
  <sheetViews>
    <sheetView workbookViewId="0"/>
  </sheetViews>
  <sheetFormatPr defaultColWidth="14.44140625" defaultRowHeight="15.75" customHeight="1"/>
  <cols>
    <col min="3" max="3" width="67.33203125" customWidth="1"/>
    <col min="4" max="4" width="17" customWidth="1"/>
  </cols>
  <sheetData>
    <row r="1" spans="1:4" ht="15.75" customHeight="1">
      <c r="A1" s="251" t="s">
        <v>419</v>
      </c>
      <c r="B1" s="227"/>
      <c r="C1" s="227"/>
      <c r="D1" s="227"/>
    </row>
    <row r="2" spans="1:4" ht="14.4">
      <c r="A2" s="3" t="s">
        <v>5</v>
      </c>
      <c r="B2" s="3" t="s">
        <v>6</v>
      </c>
      <c r="C2" s="3" t="s">
        <v>7</v>
      </c>
      <c r="D2" s="3" t="s">
        <v>8</v>
      </c>
    </row>
    <row r="3" spans="1:4" ht="14.4">
      <c r="A3" s="11" t="s">
        <v>420</v>
      </c>
      <c r="B3" s="9">
        <v>8000</v>
      </c>
      <c r="C3" s="19"/>
      <c r="D3" s="19"/>
    </row>
    <row r="4" spans="1:4" ht="14.4">
      <c r="A4" s="17"/>
      <c r="B4" s="19"/>
      <c r="C4" s="93" t="s">
        <v>421</v>
      </c>
      <c r="D4" s="11">
        <v>83.34</v>
      </c>
    </row>
    <row r="5" spans="1:4" ht="14.4">
      <c r="A5" s="17"/>
      <c r="B5" s="19"/>
      <c r="C5" s="93" t="s">
        <v>422</v>
      </c>
      <c r="D5" s="11">
        <v>100</v>
      </c>
    </row>
    <row r="6" spans="1:4" ht="14.4">
      <c r="A6" s="17"/>
      <c r="B6" s="19"/>
      <c r="C6" s="93" t="s">
        <v>423</v>
      </c>
      <c r="D6" s="11">
        <v>166.66</v>
      </c>
    </row>
    <row r="7" spans="1:4" ht="14.4">
      <c r="A7" s="17"/>
      <c r="B7" s="19"/>
      <c r="C7" s="93" t="s">
        <v>424</v>
      </c>
      <c r="D7" s="11">
        <v>80</v>
      </c>
    </row>
    <row r="8" spans="1:4" ht="14.4">
      <c r="A8" s="17"/>
      <c r="B8" s="19"/>
      <c r="C8" s="93" t="s">
        <v>425</v>
      </c>
      <c r="D8" s="11">
        <v>2666.66</v>
      </c>
    </row>
    <row r="9" spans="1:4" ht="14.4">
      <c r="A9" s="132"/>
      <c r="B9" s="29"/>
      <c r="C9" s="207" t="s">
        <v>426</v>
      </c>
      <c r="D9" s="208">
        <v>666.67</v>
      </c>
    </row>
    <row r="10" spans="1:4" ht="14.4">
      <c r="A10" s="39"/>
      <c r="B10" s="106"/>
      <c r="C10" s="107" t="s">
        <v>281</v>
      </c>
      <c r="D10" s="108">
        <v>666.66</v>
      </c>
    </row>
    <row r="11" spans="1:4" ht="14.4">
      <c r="A11" s="39"/>
      <c r="B11" s="106"/>
      <c r="C11" s="109" t="s">
        <v>427</v>
      </c>
      <c r="D11" s="18">
        <v>1666.67</v>
      </c>
    </row>
    <row r="12" spans="1:4" ht="14.4">
      <c r="A12" s="39"/>
      <c r="B12" s="106"/>
      <c r="C12" s="107" t="s">
        <v>428</v>
      </c>
      <c r="D12" s="18">
        <v>100</v>
      </c>
    </row>
    <row r="13" spans="1:4" ht="14.4">
      <c r="A13" s="39"/>
      <c r="B13" s="106"/>
      <c r="C13" s="109" t="s">
        <v>429</v>
      </c>
      <c r="D13" s="18">
        <v>200</v>
      </c>
    </row>
    <row r="14" spans="1:4" ht="14.4">
      <c r="A14" s="39"/>
      <c r="B14" s="106"/>
      <c r="C14" s="93" t="s">
        <v>430</v>
      </c>
      <c r="D14" s="11">
        <v>666.68</v>
      </c>
    </row>
    <row r="15" spans="1:4" ht="14.4">
      <c r="A15" s="39"/>
      <c r="B15" s="106"/>
      <c r="C15" s="93" t="s">
        <v>431</v>
      </c>
      <c r="D15" s="11">
        <v>333.33</v>
      </c>
    </row>
    <row r="16" spans="1:4" ht="14.4">
      <c r="A16" s="39"/>
      <c r="B16" s="106"/>
      <c r="C16" s="209" t="s">
        <v>432</v>
      </c>
      <c r="D16" s="210">
        <v>250</v>
      </c>
    </row>
    <row r="17" spans="1:4" ht="14.4">
      <c r="A17" s="22"/>
      <c r="B17" s="30"/>
      <c r="C17" s="110" t="s">
        <v>14</v>
      </c>
      <c r="D17" s="26">
        <f>SUM(D3:D16)</f>
        <v>7646.67</v>
      </c>
    </row>
    <row r="18" spans="1:4" ht="15.75" customHeight="1">
      <c r="A18" s="28"/>
      <c r="B18" s="30"/>
      <c r="C18" s="32" t="s">
        <v>22</v>
      </c>
      <c r="D18" s="34">
        <f>B3-D17</f>
        <v>353.32999999999993</v>
      </c>
    </row>
    <row r="19" spans="1:4" ht="14.4">
      <c r="A19" s="57" t="s">
        <v>433</v>
      </c>
      <c r="B19" s="211">
        <v>8000</v>
      </c>
      <c r="C19" s="43"/>
      <c r="D19" s="45"/>
    </row>
    <row r="20" spans="1:4" ht="14.4">
      <c r="A20" s="43"/>
      <c r="B20" s="45"/>
      <c r="C20" s="57" t="s">
        <v>421</v>
      </c>
      <c r="D20" s="38">
        <v>83.33</v>
      </c>
    </row>
    <row r="21" spans="1:4" ht="14.4">
      <c r="A21" s="43"/>
      <c r="B21" s="45"/>
      <c r="C21" s="57" t="s">
        <v>423</v>
      </c>
      <c r="D21" s="38">
        <v>166.67</v>
      </c>
    </row>
    <row r="22" spans="1:4" ht="14.4">
      <c r="A22" s="43"/>
      <c r="B22" s="45"/>
      <c r="C22" s="57" t="s">
        <v>424</v>
      </c>
      <c r="D22" s="38">
        <v>80</v>
      </c>
    </row>
    <row r="23" spans="1:4" ht="14.4">
      <c r="A23" s="43"/>
      <c r="B23" s="45"/>
      <c r="C23" s="57" t="s">
        <v>434</v>
      </c>
      <c r="D23" s="38">
        <v>708.89</v>
      </c>
    </row>
    <row r="24" spans="1:4" ht="14.4">
      <c r="A24" s="43"/>
      <c r="B24" s="45"/>
      <c r="C24" s="57" t="s">
        <v>435</v>
      </c>
      <c r="D24" s="38">
        <v>2666.67</v>
      </c>
    </row>
    <row r="25" spans="1:4" ht="14.4">
      <c r="A25" s="183"/>
      <c r="B25" s="184"/>
      <c r="C25" s="212" t="s">
        <v>426</v>
      </c>
      <c r="D25" s="186">
        <v>666.66</v>
      </c>
    </row>
    <row r="26" spans="1:4" ht="14.4">
      <c r="A26" s="83"/>
      <c r="B26" s="50"/>
      <c r="C26" s="85" t="s">
        <v>281</v>
      </c>
      <c r="D26" s="51">
        <v>666.67</v>
      </c>
    </row>
    <row r="27" spans="1:4" ht="14.4">
      <c r="A27" s="113"/>
      <c r="B27" s="114"/>
      <c r="C27" s="213" t="s">
        <v>424</v>
      </c>
      <c r="D27" s="51">
        <v>1666.67</v>
      </c>
    </row>
    <row r="28" spans="1:4" ht="14.4">
      <c r="A28" s="113"/>
      <c r="B28" s="114"/>
      <c r="C28" s="213" t="s">
        <v>428</v>
      </c>
      <c r="D28" s="51">
        <v>100</v>
      </c>
    </row>
    <row r="29" spans="1:4" ht="14.4">
      <c r="A29" s="113"/>
      <c r="B29" s="114"/>
      <c r="C29" s="115" t="s">
        <v>429</v>
      </c>
      <c r="D29" s="51">
        <v>200</v>
      </c>
    </row>
    <row r="30" spans="1:4" ht="14.4">
      <c r="A30" s="113"/>
      <c r="B30" s="114"/>
      <c r="C30" s="57" t="s">
        <v>430</v>
      </c>
      <c r="D30" s="38">
        <v>666.66</v>
      </c>
    </row>
    <row r="31" spans="1:4" ht="14.4">
      <c r="A31" s="113"/>
      <c r="B31" s="114"/>
      <c r="C31" s="57" t="s">
        <v>431</v>
      </c>
      <c r="D31" s="38">
        <v>333.33</v>
      </c>
    </row>
    <row r="32" spans="1:4" ht="14.4">
      <c r="A32" s="22"/>
      <c r="B32" s="30"/>
      <c r="C32" s="110" t="s">
        <v>14</v>
      </c>
      <c r="D32" s="26">
        <f>SUM(D20:D31)</f>
        <v>8005.55</v>
      </c>
    </row>
    <row r="33" spans="1:4" ht="18">
      <c r="A33" s="28"/>
      <c r="B33" s="30"/>
      <c r="C33" s="32" t="s">
        <v>22</v>
      </c>
      <c r="D33" s="34">
        <f>B19-D32</f>
        <v>-5.5500000000001819</v>
      </c>
    </row>
    <row r="34" spans="1:4" ht="14.4">
      <c r="A34" s="128" t="s">
        <v>436</v>
      </c>
      <c r="B34" s="214">
        <v>8000</v>
      </c>
      <c r="C34" s="58"/>
      <c r="D34" s="59"/>
    </row>
    <row r="35" spans="1:4" ht="14.4">
      <c r="A35" s="58"/>
      <c r="B35" s="59"/>
      <c r="C35" s="128" t="s">
        <v>421</v>
      </c>
      <c r="D35" s="54">
        <v>83.33</v>
      </c>
    </row>
    <row r="36" spans="1:4" ht="14.4">
      <c r="A36" s="58"/>
      <c r="B36" s="59"/>
      <c r="C36" s="128" t="s">
        <v>423</v>
      </c>
      <c r="D36" s="54">
        <v>166.67</v>
      </c>
    </row>
    <row r="37" spans="1:4" ht="14.4">
      <c r="A37" s="58"/>
      <c r="B37" s="59"/>
      <c r="C37" s="128" t="s">
        <v>424</v>
      </c>
      <c r="D37" s="54">
        <v>80</v>
      </c>
    </row>
    <row r="38" spans="1:4" ht="14.4">
      <c r="A38" s="215"/>
      <c r="B38" s="216"/>
      <c r="C38" s="217" t="s">
        <v>435</v>
      </c>
      <c r="D38" s="218">
        <v>2666.67</v>
      </c>
    </row>
    <row r="39" spans="1:4" ht="14.4">
      <c r="A39" s="88"/>
      <c r="B39" s="89"/>
      <c r="C39" s="91" t="s">
        <v>426</v>
      </c>
      <c r="D39" s="87">
        <v>666.67</v>
      </c>
    </row>
    <row r="40" spans="1:4" ht="14.4">
      <c r="A40" s="88"/>
      <c r="B40" s="89"/>
      <c r="C40" s="91" t="s">
        <v>281</v>
      </c>
      <c r="D40" s="87">
        <v>666.67</v>
      </c>
    </row>
    <row r="41" spans="1:4" ht="14.4">
      <c r="A41" s="219"/>
      <c r="B41" s="220"/>
      <c r="C41" s="221" t="s">
        <v>437</v>
      </c>
      <c r="D41" s="87">
        <v>1666.66</v>
      </c>
    </row>
    <row r="42" spans="1:4" ht="14.4">
      <c r="A42" s="219"/>
      <c r="B42" s="220"/>
      <c r="C42" s="222" t="s">
        <v>428</v>
      </c>
      <c r="D42" s="87">
        <v>100</v>
      </c>
    </row>
    <row r="43" spans="1:4" ht="14.4">
      <c r="A43" s="219"/>
      <c r="B43" s="220"/>
      <c r="C43" s="221" t="s">
        <v>429</v>
      </c>
      <c r="D43" s="87">
        <v>200</v>
      </c>
    </row>
    <row r="44" spans="1:4" ht="14.4">
      <c r="A44" s="219"/>
      <c r="B44" s="220"/>
      <c r="C44" s="217" t="s">
        <v>430</v>
      </c>
      <c r="D44" s="218">
        <v>666.66</v>
      </c>
    </row>
    <row r="45" spans="1:4" ht="14.4">
      <c r="A45" s="219"/>
      <c r="B45" s="220"/>
      <c r="C45" s="91" t="s">
        <v>431</v>
      </c>
      <c r="D45" s="87">
        <v>333.33</v>
      </c>
    </row>
    <row r="46" spans="1:4" ht="16.8">
      <c r="A46" s="219"/>
      <c r="B46" s="220"/>
      <c r="C46" s="223" t="s">
        <v>432</v>
      </c>
      <c r="D46" s="87">
        <v>250</v>
      </c>
    </row>
    <row r="47" spans="1:4" ht="14.4">
      <c r="A47" s="22"/>
      <c r="B47" s="30"/>
      <c r="C47" s="110" t="s">
        <v>14</v>
      </c>
      <c r="D47" s="26">
        <f>SUM(D34:D46)</f>
        <v>7546.66</v>
      </c>
    </row>
    <row r="48" spans="1:4" ht="18">
      <c r="A48" s="28"/>
      <c r="B48" s="30"/>
      <c r="C48" s="32" t="s">
        <v>22</v>
      </c>
      <c r="D48" s="34">
        <f>B34-D47</f>
        <v>453.34000000000015</v>
      </c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  <row r="1005" spans="2:4" ht="13.2">
      <c r="B1005" s="70"/>
      <c r="D1005" s="70"/>
    </row>
    <row r="1006" spans="2:4" ht="13.2">
      <c r="B1006" s="70"/>
      <c r="D1006" s="70"/>
    </row>
    <row r="1007" spans="2:4" ht="13.2">
      <c r="B1007" s="70"/>
      <c r="D1007" s="70"/>
    </row>
    <row r="1008" spans="2:4" ht="13.2">
      <c r="B1008" s="70"/>
      <c r="D1008" s="70"/>
    </row>
    <row r="1009" spans="2:4" ht="13.2">
      <c r="B1009" s="70"/>
      <c r="D1009" s="70"/>
    </row>
    <row r="1010" spans="2:4" ht="13.2">
      <c r="B1010" s="70"/>
      <c r="D1010" s="70"/>
    </row>
    <row r="1011" spans="2:4" ht="13.2">
      <c r="B1011" s="70"/>
      <c r="D1011" s="70"/>
    </row>
    <row r="1012" spans="2:4" ht="13.2">
      <c r="B1012" s="70"/>
      <c r="D1012" s="70"/>
    </row>
    <row r="1013" spans="2:4" ht="13.2">
      <c r="B1013" s="70"/>
      <c r="D1013" s="70"/>
    </row>
    <row r="1014" spans="2:4" ht="13.2">
      <c r="B1014" s="70"/>
      <c r="D1014" s="70"/>
    </row>
    <row r="1015" spans="2:4" ht="13.2">
      <c r="B1015" s="70"/>
      <c r="D1015" s="70"/>
    </row>
    <row r="1016" spans="2:4" ht="13.2">
      <c r="B1016" s="70"/>
      <c r="D1016" s="70"/>
    </row>
    <row r="1017" spans="2:4" ht="13.2">
      <c r="B1017" s="70"/>
      <c r="D1017" s="70"/>
    </row>
    <row r="1018" spans="2:4" ht="13.2">
      <c r="B1018" s="70"/>
      <c r="D1018" s="70"/>
    </row>
    <row r="1019" spans="2:4" ht="13.2">
      <c r="B1019" s="70"/>
      <c r="D1019" s="70"/>
    </row>
  </sheetData>
  <mergeCells count="1">
    <mergeCell ref="A1:D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433</v>
      </c>
      <c r="C1" s="1" t="s">
        <v>420</v>
      </c>
      <c r="D1" s="1" t="s">
        <v>436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47</v>
      </c>
      <c r="B2" s="21">
        <f>Woodside!D32</f>
        <v>8005.55</v>
      </c>
      <c r="C2" s="21">
        <f>Woodside!D17</f>
        <v>7646.67</v>
      </c>
      <c r="D2" s="21">
        <f>Woodside!D47</f>
        <v>7546.66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48</v>
      </c>
      <c r="B3" s="21">
        <f t="shared" ref="B3:D3" si="0">SUM(8000-B2)</f>
        <v>-5.5500000000001819</v>
      </c>
      <c r="C3" s="21">
        <f t="shared" si="0"/>
        <v>353.32999999999993</v>
      </c>
      <c r="D3" s="21">
        <f t="shared" si="0"/>
        <v>453.34000000000015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4.4">
      <c r="A1" s="1"/>
      <c r="B1" s="92" t="s">
        <v>58</v>
      </c>
      <c r="C1" s="1" t="s">
        <v>50</v>
      </c>
      <c r="D1" s="1" t="s">
        <v>53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</v>
      </c>
      <c r="B2" s="21">
        <f>'Bensham Manor'!D31</f>
        <v>8000</v>
      </c>
      <c r="C2" s="21">
        <f>'Bensham Manor'!D11</f>
        <v>8000</v>
      </c>
      <c r="D2" s="21">
        <f>'Bensham Manor'!D20</f>
        <v>7225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15</v>
      </c>
      <c r="B3" s="21">
        <f t="shared" ref="B3:D3" si="0">SUM(8000 - B2)</f>
        <v>0</v>
      </c>
      <c r="C3" s="21">
        <f t="shared" si="0"/>
        <v>0</v>
      </c>
      <c r="D3" s="21">
        <f t="shared" si="0"/>
        <v>775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1009"/>
  <sheetViews>
    <sheetView workbookViewId="0"/>
  </sheetViews>
  <sheetFormatPr defaultColWidth="14.44140625" defaultRowHeight="15.75" customHeight="1"/>
  <cols>
    <col min="2" max="2" width="17.5546875" customWidth="1"/>
    <col min="3" max="3" width="60" customWidth="1"/>
    <col min="4" max="4" width="19.5546875" customWidth="1"/>
  </cols>
  <sheetData>
    <row r="1" spans="1:21" ht="15.75" customHeight="1">
      <c r="A1" s="224" t="s">
        <v>65</v>
      </c>
      <c r="B1" s="225"/>
      <c r="C1" s="225"/>
      <c r="D1" s="2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4">
      <c r="A2" s="10" t="s">
        <v>5</v>
      </c>
      <c r="B2" s="10" t="s">
        <v>6</v>
      </c>
      <c r="C2" s="76" t="s">
        <v>7</v>
      </c>
      <c r="D2" s="10" t="s">
        <v>8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4">
      <c r="A3" s="77" t="s">
        <v>66</v>
      </c>
      <c r="B3" s="18">
        <v>8000</v>
      </c>
      <c r="C3" s="78"/>
      <c r="D3" s="3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4.4">
      <c r="A4" s="78"/>
      <c r="B4" s="78"/>
      <c r="C4" s="80" t="s">
        <v>67</v>
      </c>
      <c r="D4" s="18">
        <v>500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4.4">
      <c r="A5" s="78"/>
      <c r="B5" s="78"/>
      <c r="C5" s="93" t="s">
        <v>68</v>
      </c>
      <c r="D5" s="11">
        <v>518.33000000000004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4.4">
      <c r="A6" s="78"/>
      <c r="B6" s="78"/>
      <c r="C6" s="93" t="s">
        <v>69</v>
      </c>
      <c r="D6" s="11">
        <v>500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4.4">
      <c r="A7" s="78"/>
      <c r="B7" s="78"/>
      <c r="C7" s="80" t="s">
        <v>70</v>
      </c>
      <c r="D7" s="18">
        <v>600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14.4">
      <c r="A8" s="78"/>
      <c r="B8" s="78"/>
      <c r="C8" s="93" t="s">
        <v>71</v>
      </c>
      <c r="D8" s="11">
        <v>3750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14.4">
      <c r="A9" s="78"/>
      <c r="B9" s="78"/>
      <c r="C9" s="78"/>
      <c r="D9" s="3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4.4">
      <c r="A10" s="78"/>
      <c r="B10" s="78"/>
      <c r="C10" s="78"/>
      <c r="D10" s="3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4.4">
      <c r="A11" s="78"/>
      <c r="B11" s="78"/>
      <c r="C11" s="78"/>
      <c r="D11" s="35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4.4">
      <c r="A12" s="22"/>
      <c r="B12" s="30"/>
      <c r="C12" s="24" t="s">
        <v>14</v>
      </c>
      <c r="D12" s="26">
        <f>SUM(D2:D11)</f>
        <v>5868.33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.75" customHeight="1">
      <c r="A13" s="28"/>
      <c r="B13" s="30"/>
      <c r="C13" s="32" t="s">
        <v>22</v>
      </c>
      <c r="D13" s="34">
        <f>B3-D12</f>
        <v>2131.67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4.4">
      <c r="A14" s="82" t="s">
        <v>72</v>
      </c>
      <c r="B14" s="85">
        <v>8613.34</v>
      </c>
      <c r="C14" s="83"/>
      <c r="D14" s="50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4.4">
      <c r="A15" s="83"/>
      <c r="B15" s="83"/>
      <c r="C15" s="85" t="s">
        <v>73</v>
      </c>
      <c r="D15" s="51">
        <v>250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4.4">
      <c r="A16" s="83"/>
      <c r="B16" s="83"/>
      <c r="C16" s="85" t="s">
        <v>67</v>
      </c>
      <c r="D16" s="51">
        <v>500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4.4">
      <c r="A17" s="83"/>
      <c r="B17" s="83"/>
      <c r="C17" s="85" t="s">
        <v>74</v>
      </c>
      <c r="D17" s="51">
        <v>500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4.4">
      <c r="A18" s="83"/>
      <c r="B18" s="83"/>
      <c r="C18" s="57" t="s">
        <v>68</v>
      </c>
      <c r="D18" s="38">
        <v>518.33000000000004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4.4">
      <c r="A19" s="83"/>
      <c r="B19" s="83"/>
      <c r="C19" s="85" t="s">
        <v>69</v>
      </c>
      <c r="D19" s="51">
        <v>500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4.4">
      <c r="A20" s="83"/>
      <c r="B20" s="83"/>
      <c r="C20" s="85" t="s">
        <v>75</v>
      </c>
      <c r="D20" s="51">
        <v>6000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4.4">
      <c r="A21" s="83"/>
      <c r="B21" s="83"/>
      <c r="C21" s="83"/>
      <c r="D21" s="5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4.4">
      <c r="A22" s="22"/>
      <c r="B22" s="30"/>
      <c r="C22" s="24" t="s">
        <v>14</v>
      </c>
      <c r="D22" s="26">
        <f>SUM(D15:D21)</f>
        <v>8268.33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.75" customHeight="1">
      <c r="A23" s="28"/>
      <c r="B23" s="30"/>
      <c r="C23" s="32" t="s">
        <v>22</v>
      </c>
      <c r="D23" s="34">
        <f>B14-D22</f>
        <v>345.01000000000022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4.4">
      <c r="A24" s="94" t="s">
        <v>76</v>
      </c>
      <c r="B24" s="95">
        <v>8000</v>
      </c>
      <c r="C24" s="95"/>
      <c r="D24" s="96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4.4">
      <c r="A25" s="97"/>
      <c r="B25" s="98"/>
      <c r="C25" s="94" t="s">
        <v>67</v>
      </c>
      <c r="D25" s="99">
        <v>500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4.4">
      <c r="A26" s="100"/>
      <c r="B26" s="100"/>
      <c r="C26" s="101" t="s">
        <v>68</v>
      </c>
      <c r="D26" s="102">
        <v>518.33000000000004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3.2">
      <c r="A27" s="100"/>
      <c r="B27" s="100"/>
      <c r="C27" s="103" t="s">
        <v>69</v>
      </c>
      <c r="D27" s="104">
        <v>500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3.2">
      <c r="A28" s="100"/>
      <c r="B28" s="100"/>
      <c r="C28" s="103" t="s">
        <v>77</v>
      </c>
      <c r="D28" s="104">
        <v>2000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3.2">
      <c r="A29" s="100"/>
      <c r="B29" s="100"/>
      <c r="C29" s="103" t="s">
        <v>78</v>
      </c>
      <c r="D29" s="104">
        <v>1000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3.2">
      <c r="A30" s="100"/>
      <c r="B30" s="100"/>
      <c r="C30" s="103" t="s">
        <v>79</v>
      </c>
      <c r="D30" s="104">
        <v>500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3.2">
      <c r="A31" s="100"/>
      <c r="B31" s="100"/>
      <c r="C31" s="103" t="s">
        <v>80</v>
      </c>
      <c r="D31" s="104">
        <v>1000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3.2">
      <c r="A32" s="100"/>
      <c r="B32" s="100"/>
      <c r="C32" s="103" t="s">
        <v>81</v>
      </c>
      <c r="D32" s="104">
        <v>500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3.2">
      <c r="A33" s="100"/>
      <c r="B33" s="100"/>
      <c r="C33" s="103" t="s">
        <v>82</v>
      </c>
      <c r="D33" s="104">
        <v>1481.67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3.2">
      <c r="A34" s="100"/>
      <c r="B34" s="100"/>
      <c r="C34" s="103"/>
      <c r="D34" s="10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3.2">
      <c r="A35" s="100"/>
      <c r="B35" s="100"/>
      <c r="C35" s="103"/>
      <c r="D35" s="10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4.4">
      <c r="A36" s="22"/>
      <c r="B36" s="30"/>
      <c r="C36" s="24" t="s">
        <v>14</v>
      </c>
      <c r="D36" s="26">
        <f>SUM(D24:D35)</f>
        <v>8000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8">
      <c r="A37" s="28"/>
      <c r="B37" s="30"/>
      <c r="C37" s="32" t="s">
        <v>22</v>
      </c>
      <c r="D37" s="34">
        <f>B24-D36</f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3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3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3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3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3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3.2">
      <c r="A43" s="1"/>
      <c r="B43" s="105"/>
      <c r="C43" s="1"/>
      <c r="D43" s="2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3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3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3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3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3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3.2">
      <c r="A49" s="1"/>
      <c r="B49" s="1"/>
      <c r="C49" s="1"/>
      <c r="D49" s="2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3.2">
      <c r="A50" s="1"/>
      <c r="B50" s="1"/>
      <c r="C50" s="1"/>
      <c r="D50" s="2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3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3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3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3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3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3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3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3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3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3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3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3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3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3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3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3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3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3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3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3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3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3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3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3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3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3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3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3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3.2">
      <c r="A79" s="1"/>
      <c r="B79" s="1"/>
      <c r="C79" s="1"/>
      <c r="D79" s="2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3.2">
      <c r="A80" s="1"/>
      <c r="B80" s="1"/>
      <c r="C80" s="1"/>
      <c r="D80" s="2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3.2">
      <c r="A81" s="1"/>
      <c r="B81" s="1"/>
      <c r="C81" s="1"/>
      <c r="D81" s="2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3.2">
      <c r="A82" s="1"/>
      <c r="B82" s="1"/>
      <c r="C82" s="1"/>
      <c r="D82" s="2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3.2">
      <c r="A83" s="1"/>
      <c r="B83" s="1"/>
      <c r="C83" s="1"/>
      <c r="D83" s="2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3.2">
      <c r="A84" s="1"/>
      <c r="B84" s="1"/>
      <c r="C84" s="1"/>
      <c r="D84" s="2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3.2">
      <c r="A85" s="1"/>
      <c r="B85" s="1"/>
      <c r="C85" s="1"/>
      <c r="D85" s="2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3.2">
      <c r="A86" s="1"/>
      <c r="B86" s="1"/>
      <c r="C86" s="1"/>
      <c r="D86" s="2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3.2">
      <c r="A87" s="1"/>
      <c r="B87" s="1"/>
      <c r="C87" s="1"/>
      <c r="D87" s="2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3.2">
      <c r="A88" s="1"/>
      <c r="B88" s="1"/>
      <c r="C88" s="1"/>
      <c r="D88" s="2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3.2">
      <c r="A89" s="1"/>
      <c r="B89" s="1"/>
      <c r="C89" s="1"/>
      <c r="D89" s="2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3.2">
      <c r="A90" s="1"/>
      <c r="B90" s="1"/>
      <c r="C90" s="1"/>
      <c r="D90" s="2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3.2">
      <c r="A91" s="1"/>
      <c r="B91" s="1"/>
      <c r="C91" s="1"/>
      <c r="D91" s="2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3.2">
      <c r="A92" s="1"/>
      <c r="B92" s="1"/>
      <c r="C92" s="1"/>
      <c r="D92" s="2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3.2">
      <c r="A93" s="1"/>
      <c r="B93" s="1"/>
      <c r="C93" s="1"/>
      <c r="D93" s="2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3.2">
      <c r="A94" s="1"/>
      <c r="B94" s="1"/>
      <c r="C94" s="1"/>
      <c r="D94" s="2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3.2">
      <c r="A95" s="1"/>
      <c r="B95" s="1"/>
      <c r="C95" s="1"/>
      <c r="D95" s="2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3.2">
      <c r="A96" s="1"/>
      <c r="B96" s="1"/>
      <c r="C96" s="1"/>
      <c r="D96" s="2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3.2">
      <c r="A97" s="1"/>
      <c r="B97" s="1"/>
      <c r="C97" s="1"/>
      <c r="D97" s="2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3.2">
      <c r="A98" s="1"/>
      <c r="B98" s="1"/>
      <c r="C98" s="1"/>
      <c r="D98" s="2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3.2">
      <c r="A99" s="1"/>
      <c r="B99" s="1"/>
      <c r="C99" s="1"/>
      <c r="D99" s="2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3.2">
      <c r="A100" s="1"/>
      <c r="B100" s="1"/>
      <c r="C100" s="1"/>
      <c r="D100" s="2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3.2">
      <c r="A101" s="1"/>
      <c r="B101" s="1"/>
      <c r="C101" s="1"/>
      <c r="D101" s="2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3.2">
      <c r="A102" s="1"/>
      <c r="B102" s="1"/>
      <c r="C102" s="1"/>
      <c r="D102" s="2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3.2">
      <c r="A103" s="1"/>
      <c r="B103" s="1"/>
      <c r="C103" s="1"/>
      <c r="D103" s="2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3.2">
      <c r="A104" s="1"/>
      <c r="B104" s="1"/>
      <c r="C104" s="1"/>
      <c r="D104" s="2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3.2">
      <c r="A105" s="1"/>
      <c r="B105" s="1"/>
      <c r="C105" s="1"/>
      <c r="D105" s="2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3.2">
      <c r="A106" s="1"/>
      <c r="B106" s="1"/>
      <c r="C106" s="1"/>
      <c r="D106" s="2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3.2">
      <c r="A107" s="1"/>
      <c r="B107" s="1"/>
      <c r="C107" s="1"/>
      <c r="D107" s="2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3.2">
      <c r="A108" s="1"/>
      <c r="B108" s="1"/>
      <c r="C108" s="1"/>
      <c r="D108" s="2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3.2">
      <c r="A109" s="1"/>
      <c r="B109" s="1"/>
      <c r="C109" s="1"/>
      <c r="D109" s="2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3.2">
      <c r="A110" s="1"/>
      <c r="B110" s="1"/>
      <c r="C110" s="1"/>
      <c r="D110" s="2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3.2">
      <c r="A111" s="1"/>
      <c r="B111" s="1"/>
      <c r="C111" s="1"/>
      <c r="D111" s="2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3.2">
      <c r="A112" s="1"/>
      <c r="B112" s="1"/>
      <c r="C112" s="1"/>
      <c r="D112" s="2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3.2">
      <c r="A113" s="1"/>
      <c r="B113" s="1"/>
      <c r="C113" s="1"/>
      <c r="D113" s="2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3.2">
      <c r="A114" s="1"/>
      <c r="B114" s="1"/>
      <c r="C114" s="1"/>
      <c r="D114" s="2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3.2">
      <c r="A115" s="1"/>
      <c r="B115" s="1"/>
      <c r="C115" s="1"/>
      <c r="D115" s="2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3.2">
      <c r="A116" s="1"/>
      <c r="B116" s="1"/>
      <c r="C116" s="1"/>
      <c r="D116" s="2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3.2">
      <c r="A117" s="1"/>
      <c r="B117" s="1"/>
      <c r="C117" s="1"/>
      <c r="D117" s="2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3.2">
      <c r="A118" s="1"/>
      <c r="B118" s="1"/>
      <c r="C118" s="1"/>
      <c r="D118" s="2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3.2">
      <c r="A119" s="1"/>
      <c r="B119" s="1"/>
      <c r="C119" s="1"/>
      <c r="D119" s="2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3.2">
      <c r="A120" s="1"/>
      <c r="B120" s="1"/>
      <c r="C120" s="1"/>
      <c r="D120" s="2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3.2">
      <c r="A121" s="1"/>
      <c r="B121" s="1"/>
      <c r="C121" s="1"/>
      <c r="D121" s="2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3.2">
      <c r="A122" s="1"/>
      <c r="B122" s="1"/>
      <c r="C122" s="1"/>
      <c r="D122" s="2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3.2">
      <c r="A123" s="1"/>
      <c r="B123" s="1"/>
      <c r="C123" s="1"/>
      <c r="D123" s="2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3.2">
      <c r="A124" s="1"/>
      <c r="B124" s="1"/>
      <c r="C124" s="1"/>
      <c r="D124" s="2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3.2">
      <c r="A125" s="1"/>
      <c r="B125" s="1"/>
      <c r="C125" s="1"/>
      <c r="D125" s="2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3.2">
      <c r="A126" s="1"/>
      <c r="B126" s="1"/>
      <c r="C126" s="1"/>
      <c r="D126" s="2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3.2">
      <c r="A127" s="1"/>
      <c r="B127" s="1"/>
      <c r="C127" s="1"/>
      <c r="D127" s="2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3.2">
      <c r="A128" s="1"/>
      <c r="B128" s="1"/>
      <c r="C128" s="1"/>
      <c r="D128" s="2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3.2">
      <c r="A129" s="1"/>
      <c r="B129" s="1"/>
      <c r="C129" s="1"/>
      <c r="D129" s="2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3.2">
      <c r="A130" s="1"/>
      <c r="B130" s="1"/>
      <c r="C130" s="1"/>
      <c r="D130" s="2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3.2">
      <c r="A131" s="1"/>
      <c r="B131" s="1"/>
      <c r="C131" s="1"/>
      <c r="D131" s="2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3.2">
      <c r="A132" s="1"/>
      <c r="B132" s="1"/>
      <c r="C132" s="1"/>
      <c r="D132" s="2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3.2">
      <c r="A133" s="1"/>
      <c r="B133" s="1"/>
      <c r="C133" s="1"/>
      <c r="D133" s="2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3.2">
      <c r="A134" s="1"/>
      <c r="B134" s="1"/>
      <c r="C134" s="1"/>
      <c r="D134" s="2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3.2">
      <c r="A135" s="1"/>
      <c r="B135" s="1"/>
      <c r="C135" s="1"/>
      <c r="D135" s="2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3.2">
      <c r="A136" s="1"/>
      <c r="B136" s="1"/>
      <c r="C136" s="1"/>
      <c r="D136" s="2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3.2">
      <c r="A137" s="1"/>
      <c r="B137" s="1"/>
      <c r="C137" s="1"/>
      <c r="D137" s="2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3.2">
      <c r="A138" s="1"/>
      <c r="B138" s="1"/>
      <c r="C138" s="1"/>
      <c r="D138" s="2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3.2">
      <c r="A139" s="1"/>
      <c r="B139" s="1"/>
      <c r="C139" s="1"/>
      <c r="D139" s="2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3.2">
      <c r="A140" s="1"/>
      <c r="B140" s="1"/>
      <c r="C140" s="1"/>
      <c r="D140" s="2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3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3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3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3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3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3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3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3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3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3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3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3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3.2">
      <c r="A153" s="1"/>
      <c r="B153" s="1"/>
      <c r="C153" s="1"/>
      <c r="D153" s="2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3.2">
      <c r="A154" s="1"/>
      <c r="B154" s="1"/>
      <c r="C154" s="1"/>
      <c r="D154" s="2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3.2">
      <c r="A155" s="1"/>
      <c r="B155" s="1"/>
      <c r="C155" s="1"/>
      <c r="D155" s="2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3.2">
      <c r="A156" s="1"/>
      <c r="B156" s="1"/>
      <c r="C156" s="1"/>
      <c r="D156" s="2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3.2">
      <c r="A157" s="1"/>
      <c r="B157" s="1"/>
      <c r="C157" s="1"/>
      <c r="D157" s="2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3.2">
      <c r="A158" s="1"/>
      <c r="B158" s="1"/>
      <c r="C158" s="1"/>
      <c r="D158" s="2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3.2">
      <c r="A159" s="1"/>
      <c r="B159" s="1"/>
      <c r="C159" s="1"/>
      <c r="D159" s="2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3.2">
      <c r="A160" s="1"/>
      <c r="B160" s="1"/>
      <c r="C160" s="1"/>
      <c r="D160" s="2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3.2">
      <c r="A161" s="1"/>
      <c r="B161" s="1"/>
      <c r="C161" s="1"/>
      <c r="D161" s="2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3.2">
      <c r="A162" s="1"/>
      <c r="B162" s="1"/>
      <c r="C162" s="1"/>
      <c r="D162" s="2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3.2">
      <c r="A163" s="1"/>
      <c r="B163" s="1"/>
      <c r="C163" s="1"/>
      <c r="D163" s="2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3.2">
      <c r="A164" s="1"/>
      <c r="B164" s="1"/>
      <c r="C164" s="1"/>
      <c r="D164" s="2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3.2">
      <c r="A165" s="1"/>
      <c r="B165" s="1"/>
      <c r="C165" s="1"/>
      <c r="D165" s="2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3.2">
      <c r="A166" s="1"/>
      <c r="B166" s="1"/>
      <c r="C166" s="1"/>
      <c r="D166" s="2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3.2">
      <c r="A167" s="1"/>
      <c r="B167" s="1"/>
      <c r="C167" s="1"/>
      <c r="D167" s="2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3.2">
      <c r="A168" s="1"/>
      <c r="B168" s="1"/>
      <c r="C168" s="1"/>
      <c r="D168" s="2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3.2">
      <c r="A169" s="1"/>
      <c r="B169" s="1"/>
      <c r="C169" s="1"/>
      <c r="D169" s="2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3.2">
      <c r="A170" s="1"/>
      <c r="B170" s="1"/>
      <c r="C170" s="1"/>
      <c r="D170" s="2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3.2">
      <c r="A171" s="1"/>
      <c r="B171" s="1"/>
      <c r="C171" s="1"/>
      <c r="D171" s="2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3.2">
      <c r="A172" s="1"/>
      <c r="B172" s="1"/>
      <c r="C172" s="1"/>
      <c r="D172" s="2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3.2">
      <c r="A173" s="1"/>
      <c r="B173" s="1"/>
      <c r="C173" s="1"/>
      <c r="D173" s="2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3.2">
      <c r="A174" s="1"/>
      <c r="B174" s="1"/>
      <c r="C174" s="1"/>
      <c r="D174" s="2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3.2">
      <c r="A175" s="1"/>
      <c r="B175" s="1"/>
      <c r="C175" s="1"/>
      <c r="D175" s="2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3.2">
      <c r="A176" s="1"/>
      <c r="B176" s="1"/>
      <c r="C176" s="1"/>
      <c r="D176" s="2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3.2">
      <c r="A177" s="1"/>
      <c r="B177" s="1"/>
      <c r="C177" s="1"/>
      <c r="D177" s="2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3.2">
      <c r="A178" s="1"/>
      <c r="B178" s="1"/>
      <c r="C178" s="1"/>
      <c r="D178" s="2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3.2">
      <c r="A179" s="1"/>
      <c r="B179" s="1"/>
      <c r="C179" s="1"/>
      <c r="D179" s="2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3.2">
      <c r="A180" s="1"/>
      <c r="B180" s="1"/>
      <c r="C180" s="1"/>
      <c r="D180" s="2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3.2">
      <c r="A181" s="1"/>
      <c r="B181" s="1"/>
      <c r="C181" s="1"/>
      <c r="D181" s="2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3.2">
      <c r="A182" s="1"/>
      <c r="B182" s="1"/>
      <c r="C182" s="1"/>
      <c r="D182" s="2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3.2">
      <c r="A183" s="1"/>
      <c r="B183" s="1"/>
      <c r="C183" s="1"/>
      <c r="D183" s="2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3.2">
      <c r="A184" s="1"/>
      <c r="B184" s="1"/>
      <c r="C184" s="1"/>
      <c r="D184" s="2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3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3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3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3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3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3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3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3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3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3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3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3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3.2">
      <c r="A197" s="1"/>
      <c r="B197" s="1"/>
      <c r="C197" s="1"/>
      <c r="D197" s="2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3.2">
      <c r="A198" s="1"/>
      <c r="B198" s="1"/>
      <c r="C198" s="1"/>
      <c r="D198" s="2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3.2">
      <c r="A199" s="1"/>
      <c r="B199" s="1"/>
      <c r="C199" s="1"/>
      <c r="D199" s="2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3.2">
      <c r="A200" s="1"/>
      <c r="B200" s="1"/>
      <c r="C200" s="1"/>
      <c r="D200" s="2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3.2">
      <c r="A201" s="1"/>
      <c r="B201" s="1"/>
      <c r="C201" s="1"/>
      <c r="D201" s="2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3.2">
      <c r="A202" s="1"/>
      <c r="B202" s="1"/>
      <c r="C202" s="1"/>
      <c r="D202" s="2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3.2">
      <c r="A203" s="1"/>
      <c r="B203" s="1"/>
      <c r="C203" s="1"/>
      <c r="D203" s="2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3.2">
      <c r="A204" s="1"/>
      <c r="B204" s="1"/>
      <c r="C204" s="1"/>
      <c r="D204" s="2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3.2">
      <c r="A205" s="1"/>
      <c r="B205" s="1"/>
      <c r="C205" s="1"/>
      <c r="D205" s="2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3.2">
      <c r="A206" s="1"/>
      <c r="B206" s="1"/>
      <c r="C206" s="1"/>
      <c r="D206" s="2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3.2">
      <c r="A207" s="1"/>
      <c r="B207" s="1"/>
      <c r="C207" s="1"/>
      <c r="D207" s="2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3.2">
      <c r="A208" s="1"/>
      <c r="B208" s="1"/>
      <c r="C208" s="1"/>
      <c r="D208" s="2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3.2">
      <c r="A209" s="1"/>
      <c r="B209" s="1"/>
      <c r="C209" s="1"/>
      <c r="D209" s="2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3.2">
      <c r="A210" s="1"/>
      <c r="B210" s="1"/>
      <c r="C210" s="1"/>
      <c r="D210" s="2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3.2">
      <c r="A211" s="1"/>
      <c r="B211" s="1"/>
      <c r="C211" s="1"/>
      <c r="D211" s="2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3.2">
      <c r="A212" s="1"/>
      <c r="B212" s="1"/>
      <c r="C212" s="1"/>
      <c r="D212" s="2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3.2">
      <c r="A213" s="1"/>
      <c r="B213" s="1"/>
      <c r="C213" s="1"/>
      <c r="D213" s="2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3.2">
      <c r="A214" s="1"/>
      <c r="B214" s="1"/>
      <c r="C214" s="1"/>
      <c r="D214" s="2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3.2">
      <c r="A215" s="1"/>
      <c r="B215" s="1"/>
      <c r="C215" s="1"/>
      <c r="D215" s="2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3.2">
      <c r="A216" s="1"/>
      <c r="B216" s="1"/>
      <c r="C216" s="1"/>
      <c r="D216" s="2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3.2">
      <c r="A217" s="1"/>
      <c r="B217" s="1"/>
      <c r="C217" s="1"/>
      <c r="D217" s="2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3.2">
      <c r="A218" s="1"/>
      <c r="B218" s="1"/>
      <c r="C218" s="1"/>
      <c r="D218" s="2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3.2">
      <c r="A219" s="1"/>
      <c r="B219" s="1"/>
      <c r="C219" s="1"/>
      <c r="D219" s="2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3.2">
      <c r="A220" s="1"/>
      <c r="B220" s="1"/>
      <c r="C220" s="1"/>
      <c r="D220" s="2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3.2">
      <c r="A221" s="1"/>
      <c r="B221" s="1"/>
      <c r="C221" s="1"/>
      <c r="D221" s="2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3.2">
      <c r="A222" s="1"/>
      <c r="B222" s="1"/>
      <c r="C222" s="1"/>
      <c r="D222" s="2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3.2">
      <c r="A223" s="1"/>
      <c r="B223" s="1"/>
      <c r="C223" s="1"/>
      <c r="D223" s="2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3.2">
      <c r="A224" s="1"/>
      <c r="B224" s="1"/>
      <c r="C224" s="1"/>
      <c r="D224" s="2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3.2">
      <c r="A225" s="1"/>
      <c r="B225" s="1"/>
      <c r="C225" s="1"/>
      <c r="D225" s="2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3.2">
      <c r="A226" s="1"/>
      <c r="B226" s="1"/>
      <c r="C226" s="1"/>
      <c r="D226" s="2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3.2">
      <c r="A227" s="1"/>
      <c r="B227" s="1"/>
      <c r="C227" s="1"/>
      <c r="D227" s="2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3.2">
      <c r="A228" s="1"/>
      <c r="B228" s="1"/>
      <c r="C228" s="1"/>
      <c r="D228" s="2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3.2">
      <c r="A229" s="1"/>
      <c r="B229" s="1"/>
      <c r="C229" s="1"/>
      <c r="D229" s="2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3.2">
      <c r="A230" s="1"/>
      <c r="B230" s="1"/>
      <c r="C230" s="1"/>
      <c r="D230" s="2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3.2">
      <c r="A231" s="1"/>
      <c r="B231" s="1"/>
      <c r="C231" s="1"/>
      <c r="D231" s="2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3.2">
      <c r="A232" s="1"/>
      <c r="B232" s="1"/>
      <c r="C232" s="1"/>
      <c r="D232" s="2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3.2">
      <c r="A233" s="1"/>
      <c r="B233" s="1"/>
      <c r="C233" s="1"/>
      <c r="D233" s="2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3.2">
      <c r="A234" s="1"/>
      <c r="B234" s="1"/>
      <c r="C234" s="1"/>
      <c r="D234" s="2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3.2">
      <c r="A235" s="1"/>
      <c r="B235" s="1"/>
      <c r="C235" s="1"/>
      <c r="D235" s="2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3.2">
      <c r="A236" s="1"/>
      <c r="B236" s="1"/>
      <c r="C236" s="1"/>
      <c r="D236" s="2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3.2">
      <c r="A237" s="1"/>
      <c r="B237" s="1"/>
      <c r="C237" s="1"/>
      <c r="D237" s="2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3.2">
      <c r="A238" s="1"/>
      <c r="B238" s="1"/>
      <c r="C238" s="1"/>
      <c r="D238" s="2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3.2">
      <c r="A239" s="1"/>
      <c r="B239" s="1"/>
      <c r="C239" s="1"/>
      <c r="D239" s="2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3.2">
      <c r="A240" s="1"/>
      <c r="B240" s="1"/>
      <c r="C240" s="1"/>
      <c r="D240" s="2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3.2">
      <c r="A241" s="1"/>
      <c r="B241" s="1"/>
      <c r="C241" s="1"/>
      <c r="D241" s="2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3.2">
      <c r="A242" s="1"/>
      <c r="B242" s="1"/>
      <c r="C242" s="1"/>
      <c r="D242" s="2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3.2">
      <c r="A243" s="1"/>
      <c r="B243" s="1"/>
      <c r="C243" s="1"/>
      <c r="D243" s="2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3.2">
      <c r="A244" s="1"/>
      <c r="B244" s="1"/>
      <c r="C244" s="1"/>
      <c r="D244" s="2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3.2">
      <c r="A245" s="1"/>
      <c r="B245" s="1"/>
      <c r="C245" s="1"/>
      <c r="D245" s="2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3.2">
      <c r="A246" s="1"/>
      <c r="B246" s="1"/>
      <c r="C246" s="1"/>
      <c r="D246" s="2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3.2">
      <c r="A247" s="1"/>
      <c r="B247" s="1"/>
      <c r="C247" s="1"/>
      <c r="D247" s="2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3.2">
      <c r="A248" s="1"/>
      <c r="B248" s="1"/>
      <c r="C248" s="1"/>
      <c r="D248" s="2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3.2">
      <c r="A249" s="1"/>
      <c r="B249" s="1"/>
      <c r="C249" s="1"/>
      <c r="D249" s="2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3.2">
      <c r="A250" s="1"/>
      <c r="B250" s="1"/>
      <c r="C250" s="1"/>
      <c r="D250" s="2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3.2">
      <c r="A251" s="1"/>
      <c r="B251" s="1"/>
      <c r="C251" s="1"/>
      <c r="D251" s="2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3.2">
      <c r="A252" s="1"/>
      <c r="B252" s="1"/>
      <c r="C252" s="1"/>
      <c r="D252" s="2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3.2">
      <c r="A253" s="1"/>
      <c r="B253" s="1"/>
      <c r="C253" s="1"/>
      <c r="D253" s="2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3.2">
      <c r="A254" s="1"/>
      <c r="B254" s="1"/>
      <c r="C254" s="1"/>
      <c r="D254" s="2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3.2">
      <c r="A255" s="1"/>
      <c r="B255" s="1"/>
      <c r="C255" s="1"/>
      <c r="D255" s="2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3.2">
      <c r="A256" s="1"/>
      <c r="B256" s="1"/>
      <c r="C256" s="1"/>
      <c r="D256" s="2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3.2">
      <c r="A257" s="1"/>
      <c r="B257" s="1"/>
      <c r="C257" s="1"/>
      <c r="D257" s="2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3.2">
      <c r="A258" s="1"/>
      <c r="B258" s="1"/>
      <c r="C258" s="1"/>
      <c r="D258" s="2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3.2">
      <c r="A259" s="1"/>
      <c r="B259" s="1"/>
      <c r="C259" s="1"/>
      <c r="D259" s="2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3.2">
      <c r="A260" s="1"/>
      <c r="B260" s="1"/>
      <c r="C260" s="1"/>
      <c r="D260" s="2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3.2">
      <c r="A261" s="1"/>
      <c r="B261" s="1"/>
      <c r="C261" s="1"/>
      <c r="D261" s="2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3.2">
      <c r="A262" s="1"/>
      <c r="B262" s="1"/>
      <c r="C262" s="1"/>
      <c r="D262" s="2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3.2">
      <c r="A263" s="1"/>
      <c r="B263" s="1"/>
      <c r="C263" s="1"/>
      <c r="D263" s="2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3.2">
      <c r="A264" s="1"/>
      <c r="B264" s="1"/>
      <c r="C264" s="1"/>
      <c r="D264" s="2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3.2">
      <c r="A265" s="1"/>
      <c r="B265" s="1"/>
      <c r="C265" s="1"/>
      <c r="D265" s="2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3.2">
      <c r="A266" s="1"/>
      <c r="B266" s="1"/>
      <c r="C266" s="1"/>
      <c r="D266" s="2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3.2">
      <c r="A267" s="1"/>
      <c r="B267" s="1"/>
      <c r="C267" s="1"/>
      <c r="D267" s="2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3.2">
      <c r="A268" s="1"/>
      <c r="B268" s="1"/>
      <c r="C268" s="1"/>
      <c r="D268" s="2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3.2">
      <c r="A269" s="1"/>
      <c r="B269" s="1"/>
      <c r="C269" s="1"/>
      <c r="D269" s="2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3.2">
      <c r="A270" s="1"/>
      <c r="B270" s="1"/>
      <c r="C270" s="1"/>
      <c r="D270" s="2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3.2">
      <c r="A271" s="1"/>
      <c r="B271" s="1"/>
      <c r="C271" s="1"/>
      <c r="D271" s="2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3.2">
      <c r="A272" s="1"/>
      <c r="B272" s="1"/>
      <c r="C272" s="1"/>
      <c r="D272" s="2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3.2">
      <c r="A273" s="1"/>
      <c r="B273" s="1"/>
      <c r="C273" s="1"/>
      <c r="D273" s="2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3.2">
      <c r="A274" s="1"/>
      <c r="B274" s="1"/>
      <c r="C274" s="1"/>
      <c r="D274" s="2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3.2">
      <c r="A275" s="1"/>
      <c r="B275" s="1"/>
      <c r="C275" s="1"/>
      <c r="D275" s="2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3.2">
      <c r="A276" s="1"/>
      <c r="B276" s="1"/>
      <c r="C276" s="1"/>
      <c r="D276" s="2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3.2">
      <c r="A277" s="1"/>
      <c r="B277" s="1"/>
      <c r="C277" s="1"/>
      <c r="D277" s="2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3.2">
      <c r="A278" s="1"/>
      <c r="B278" s="1"/>
      <c r="C278" s="1"/>
      <c r="D278" s="2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3.2">
      <c r="A279" s="1"/>
      <c r="B279" s="1"/>
      <c r="C279" s="1"/>
      <c r="D279" s="2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3.2">
      <c r="A280" s="1"/>
      <c r="B280" s="1"/>
      <c r="C280" s="1"/>
      <c r="D280" s="2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3.2">
      <c r="A281" s="1"/>
      <c r="B281" s="1"/>
      <c r="C281" s="1"/>
      <c r="D281" s="2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3.2">
      <c r="A282" s="1"/>
      <c r="B282" s="1"/>
      <c r="C282" s="1"/>
      <c r="D282" s="2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3.2">
      <c r="A283" s="1"/>
      <c r="B283" s="1"/>
      <c r="C283" s="1"/>
      <c r="D283" s="2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3.2">
      <c r="A284" s="1"/>
      <c r="B284" s="1"/>
      <c r="C284" s="1"/>
      <c r="D284" s="2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3.2">
      <c r="A285" s="1"/>
      <c r="B285" s="1"/>
      <c r="C285" s="1"/>
      <c r="D285" s="2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3.2">
      <c r="A286" s="1"/>
      <c r="B286" s="1"/>
      <c r="C286" s="1"/>
      <c r="D286" s="2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3.2">
      <c r="A287" s="1"/>
      <c r="B287" s="1"/>
      <c r="C287" s="1"/>
      <c r="D287" s="2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3.2">
      <c r="A288" s="1"/>
      <c r="B288" s="1"/>
      <c r="C288" s="1"/>
      <c r="D288" s="2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3.2">
      <c r="A289" s="1"/>
      <c r="B289" s="1"/>
      <c r="C289" s="1"/>
      <c r="D289" s="2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3.2">
      <c r="A290" s="1"/>
      <c r="B290" s="1"/>
      <c r="C290" s="1"/>
      <c r="D290" s="2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3.2">
      <c r="A291" s="1"/>
      <c r="B291" s="1"/>
      <c r="C291" s="1"/>
      <c r="D291" s="2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3.2">
      <c r="A292" s="1"/>
      <c r="B292" s="1"/>
      <c r="C292" s="1"/>
      <c r="D292" s="2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3.2">
      <c r="A293" s="1"/>
      <c r="B293" s="1"/>
      <c r="C293" s="1"/>
      <c r="D293" s="2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3.2">
      <c r="A294" s="1"/>
      <c r="B294" s="1"/>
      <c r="C294" s="1"/>
      <c r="D294" s="2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3.2">
      <c r="A295" s="1"/>
      <c r="B295" s="1"/>
      <c r="C295" s="1"/>
      <c r="D295" s="2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3.2">
      <c r="A296" s="1"/>
      <c r="B296" s="1"/>
      <c r="C296" s="1"/>
      <c r="D296" s="2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3.2">
      <c r="A297" s="1"/>
      <c r="B297" s="1"/>
      <c r="C297" s="1"/>
      <c r="D297" s="2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3.2">
      <c r="A298" s="1"/>
      <c r="B298" s="1"/>
      <c r="C298" s="1"/>
      <c r="D298" s="2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3.2">
      <c r="A299" s="1"/>
      <c r="B299" s="1"/>
      <c r="C299" s="1"/>
      <c r="D299" s="2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3.2">
      <c r="A300" s="1"/>
      <c r="B300" s="1"/>
      <c r="C300" s="1"/>
      <c r="D300" s="2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3.2">
      <c r="A301" s="1"/>
      <c r="B301" s="1"/>
      <c r="C301" s="1"/>
      <c r="D301" s="2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3.2">
      <c r="A302" s="1"/>
      <c r="B302" s="1"/>
      <c r="C302" s="1"/>
      <c r="D302" s="2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3.2">
      <c r="A303" s="1"/>
      <c r="B303" s="1"/>
      <c r="C303" s="1"/>
      <c r="D303" s="2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3.2">
      <c r="A304" s="1"/>
      <c r="B304" s="1"/>
      <c r="C304" s="1"/>
      <c r="D304" s="2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3.2">
      <c r="A305" s="1"/>
      <c r="B305" s="1"/>
      <c r="C305" s="1"/>
      <c r="D305" s="2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3.2">
      <c r="A306" s="1"/>
      <c r="B306" s="1"/>
      <c r="C306" s="1"/>
      <c r="D306" s="2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3.2">
      <c r="A307" s="1"/>
      <c r="B307" s="1"/>
      <c r="C307" s="1"/>
      <c r="D307" s="2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3.2">
      <c r="A308" s="1"/>
      <c r="B308" s="1"/>
      <c r="C308" s="1"/>
      <c r="D308" s="2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3.2">
      <c r="A309" s="1"/>
      <c r="B309" s="1"/>
      <c r="C309" s="1"/>
      <c r="D309" s="2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3.2">
      <c r="A310" s="1"/>
      <c r="B310" s="1"/>
      <c r="C310" s="1"/>
      <c r="D310" s="2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3.2">
      <c r="A311" s="1"/>
      <c r="B311" s="1"/>
      <c r="C311" s="1"/>
      <c r="D311" s="2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3.2">
      <c r="A312" s="1"/>
      <c r="B312" s="1"/>
      <c r="C312" s="1"/>
      <c r="D312" s="2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3.2">
      <c r="A313" s="1"/>
      <c r="B313" s="1"/>
      <c r="C313" s="1"/>
      <c r="D313" s="2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3.2">
      <c r="A314" s="1"/>
      <c r="B314" s="1"/>
      <c r="C314" s="1"/>
      <c r="D314" s="2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3.2">
      <c r="A315" s="1"/>
      <c r="B315" s="1"/>
      <c r="C315" s="1"/>
      <c r="D315" s="2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3.2">
      <c r="A316" s="1"/>
      <c r="B316" s="1"/>
      <c r="C316" s="1"/>
      <c r="D316" s="2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3.2">
      <c r="A317" s="1"/>
      <c r="B317" s="1"/>
      <c r="C317" s="1"/>
      <c r="D317" s="2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3.2">
      <c r="A318" s="1"/>
      <c r="B318" s="1"/>
      <c r="C318" s="1"/>
      <c r="D318" s="2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3.2">
      <c r="A319" s="1"/>
      <c r="B319" s="1"/>
      <c r="C319" s="1"/>
      <c r="D319" s="2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3.2">
      <c r="A320" s="1"/>
      <c r="B320" s="1"/>
      <c r="C320" s="1"/>
      <c r="D320" s="2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3.2">
      <c r="A321" s="1"/>
      <c r="B321" s="1"/>
      <c r="C321" s="1"/>
      <c r="D321" s="2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3.2">
      <c r="A322" s="1"/>
      <c r="B322" s="1"/>
      <c r="C322" s="1"/>
      <c r="D322" s="2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3.2">
      <c r="A323" s="1"/>
      <c r="B323" s="1"/>
      <c r="C323" s="1"/>
      <c r="D323" s="2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3.2">
      <c r="A324" s="1"/>
      <c r="B324" s="1"/>
      <c r="C324" s="1"/>
      <c r="D324" s="2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3.2">
      <c r="A325" s="1"/>
      <c r="B325" s="1"/>
      <c r="C325" s="1"/>
      <c r="D325" s="2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3.2">
      <c r="A326" s="1"/>
      <c r="B326" s="1"/>
      <c r="C326" s="1"/>
      <c r="D326" s="2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3.2">
      <c r="A327" s="1"/>
      <c r="B327" s="1"/>
      <c r="C327" s="1"/>
      <c r="D327" s="2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3.2">
      <c r="A328" s="1"/>
      <c r="B328" s="1"/>
      <c r="C328" s="1"/>
      <c r="D328" s="2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3.2">
      <c r="A329" s="1"/>
      <c r="B329" s="1"/>
      <c r="C329" s="1"/>
      <c r="D329" s="2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3.2">
      <c r="A330" s="1"/>
      <c r="B330" s="1"/>
      <c r="C330" s="1"/>
      <c r="D330" s="2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3.2">
      <c r="A331" s="1"/>
      <c r="B331" s="1"/>
      <c r="C331" s="1"/>
      <c r="D331" s="2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3.2">
      <c r="A332" s="1"/>
      <c r="B332" s="1"/>
      <c r="C332" s="1"/>
      <c r="D332" s="2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3.2">
      <c r="A333" s="1"/>
      <c r="B333" s="1"/>
      <c r="C333" s="1"/>
      <c r="D333" s="2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3.2">
      <c r="A334" s="1"/>
      <c r="B334" s="1"/>
      <c r="C334" s="1"/>
      <c r="D334" s="2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3.2">
      <c r="A335" s="1"/>
      <c r="B335" s="1"/>
      <c r="C335" s="1"/>
      <c r="D335" s="2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3.2">
      <c r="A336" s="1"/>
      <c r="B336" s="1"/>
      <c r="C336" s="1"/>
      <c r="D336" s="2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3.2">
      <c r="A337" s="1"/>
      <c r="B337" s="1"/>
      <c r="C337" s="1"/>
      <c r="D337" s="2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3.2">
      <c r="A338" s="1"/>
      <c r="B338" s="1"/>
      <c r="C338" s="1"/>
      <c r="D338" s="2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3.2">
      <c r="A339" s="1"/>
      <c r="B339" s="1"/>
      <c r="C339" s="1"/>
      <c r="D339" s="2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3.2">
      <c r="A340" s="1"/>
      <c r="B340" s="1"/>
      <c r="C340" s="1"/>
      <c r="D340" s="2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3.2">
      <c r="A341" s="1"/>
      <c r="B341" s="1"/>
      <c r="C341" s="1"/>
      <c r="D341" s="2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3.2">
      <c r="A342" s="1"/>
      <c r="B342" s="1"/>
      <c r="C342" s="1"/>
      <c r="D342" s="2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3.2">
      <c r="A343" s="1"/>
      <c r="B343" s="1"/>
      <c r="C343" s="1"/>
      <c r="D343" s="2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3.2">
      <c r="A344" s="1"/>
      <c r="B344" s="1"/>
      <c r="C344" s="1"/>
      <c r="D344" s="2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3.2">
      <c r="A345" s="1"/>
      <c r="B345" s="1"/>
      <c r="C345" s="1"/>
      <c r="D345" s="2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3.2">
      <c r="A346" s="1"/>
      <c r="B346" s="1"/>
      <c r="C346" s="1"/>
      <c r="D346" s="2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3.2">
      <c r="A347" s="1"/>
      <c r="B347" s="1"/>
      <c r="C347" s="1"/>
      <c r="D347" s="2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3.2">
      <c r="A348" s="1"/>
      <c r="B348" s="1"/>
      <c r="C348" s="1"/>
      <c r="D348" s="2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3.2">
      <c r="A349" s="1"/>
      <c r="B349" s="1"/>
      <c r="C349" s="1"/>
      <c r="D349" s="2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3.2">
      <c r="A350" s="1"/>
      <c r="B350" s="1"/>
      <c r="C350" s="1"/>
      <c r="D350" s="2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3.2">
      <c r="A351" s="1"/>
      <c r="B351" s="1"/>
      <c r="C351" s="1"/>
      <c r="D351" s="2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3.2">
      <c r="A352" s="1"/>
      <c r="B352" s="1"/>
      <c r="C352" s="1"/>
      <c r="D352" s="2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3.2">
      <c r="A353" s="1"/>
      <c r="B353" s="1"/>
      <c r="C353" s="1"/>
      <c r="D353" s="2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3.2">
      <c r="A354" s="1"/>
      <c r="B354" s="1"/>
      <c r="C354" s="1"/>
      <c r="D354" s="2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3.2">
      <c r="A355" s="1"/>
      <c r="B355" s="1"/>
      <c r="C355" s="1"/>
      <c r="D355" s="2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3.2">
      <c r="A356" s="1"/>
      <c r="B356" s="1"/>
      <c r="C356" s="1"/>
      <c r="D356" s="2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3.2">
      <c r="A357" s="1"/>
      <c r="B357" s="1"/>
      <c r="C357" s="1"/>
      <c r="D357" s="2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3.2">
      <c r="A358" s="1"/>
      <c r="B358" s="1"/>
      <c r="C358" s="1"/>
      <c r="D358" s="2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3.2">
      <c r="A359" s="1"/>
      <c r="B359" s="1"/>
      <c r="C359" s="1"/>
      <c r="D359" s="2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3.2">
      <c r="A360" s="1"/>
      <c r="B360" s="1"/>
      <c r="C360" s="1"/>
      <c r="D360" s="2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3.2">
      <c r="A361" s="1"/>
      <c r="B361" s="1"/>
      <c r="C361" s="1"/>
      <c r="D361" s="2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3.2">
      <c r="A362" s="1"/>
      <c r="B362" s="1"/>
      <c r="C362" s="1"/>
      <c r="D362" s="2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3.2">
      <c r="A363" s="1"/>
      <c r="B363" s="1"/>
      <c r="C363" s="1"/>
      <c r="D363" s="2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3.2">
      <c r="A364" s="1"/>
      <c r="B364" s="1"/>
      <c r="C364" s="1"/>
      <c r="D364" s="2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3.2">
      <c r="A365" s="1"/>
      <c r="B365" s="1"/>
      <c r="C365" s="1"/>
      <c r="D365" s="2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3.2">
      <c r="A366" s="1"/>
      <c r="B366" s="1"/>
      <c r="C366" s="1"/>
      <c r="D366" s="2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3.2">
      <c r="A367" s="1"/>
      <c r="B367" s="1"/>
      <c r="C367" s="1"/>
      <c r="D367" s="2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3.2">
      <c r="A368" s="1"/>
      <c r="B368" s="1"/>
      <c r="C368" s="1"/>
      <c r="D368" s="2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3.2">
      <c r="A369" s="1"/>
      <c r="B369" s="1"/>
      <c r="C369" s="1"/>
      <c r="D369" s="2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3.2">
      <c r="A370" s="1"/>
      <c r="B370" s="1"/>
      <c r="C370" s="1"/>
      <c r="D370" s="2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3.2">
      <c r="A371" s="1"/>
      <c r="B371" s="1"/>
      <c r="C371" s="1"/>
      <c r="D371" s="2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3.2">
      <c r="A372" s="1"/>
      <c r="B372" s="1"/>
      <c r="C372" s="1"/>
      <c r="D372" s="2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3.2">
      <c r="A373" s="1"/>
      <c r="B373" s="1"/>
      <c r="C373" s="1"/>
      <c r="D373" s="2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3.2">
      <c r="A374" s="1"/>
      <c r="B374" s="1"/>
      <c r="C374" s="1"/>
      <c r="D374" s="2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3.2">
      <c r="A375" s="1"/>
      <c r="B375" s="1"/>
      <c r="C375" s="1"/>
      <c r="D375" s="2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3.2">
      <c r="A376" s="1"/>
      <c r="B376" s="1"/>
      <c r="C376" s="1"/>
      <c r="D376" s="2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3.2">
      <c r="A377" s="1"/>
      <c r="B377" s="1"/>
      <c r="C377" s="1"/>
      <c r="D377" s="2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3.2">
      <c r="A378" s="1"/>
      <c r="B378" s="1"/>
      <c r="C378" s="1"/>
      <c r="D378" s="2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3.2">
      <c r="A379" s="1"/>
      <c r="B379" s="1"/>
      <c r="C379" s="1"/>
      <c r="D379" s="2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3.2">
      <c r="A380" s="1"/>
      <c r="B380" s="1"/>
      <c r="C380" s="1"/>
      <c r="D380" s="2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3.2">
      <c r="A381" s="1"/>
      <c r="B381" s="1"/>
      <c r="C381" s="1"/>
      <c r="D381" s="2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3.2">
      <c r="A382" s="1"/>
      <c r="B382" s="1"/>
      <c r="C382" s="1"/>
      <c r="D382" s="2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3.2">
      <c r="A383" s="1"/>
      <c r="B383" s="1"/>
      <c r="C383" s="1"/>
      <c r="D383" s="2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3.2">
      <c r="A384" s="1"/>
      <c r="B384" s="1"/>
      <c r="C384" s="1"/>
      <c r="D384" s="2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3.2">
      <c r="A385" s="1"/>
      <c r="B385" s="1"/>
      <c r="C385" s="1"/>
      <c r="D385" s="2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3.2">
      <c r="A386" s="1"/>
      <c r="B386" s="1"/>
      <c r="C386" s="1"/>
      <c r="D386" s="2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3.2">
      <c r="A387" s="1"/>
      <c r="B387" s="1"/>
      <c r="C387" s="1"/>
      <c r="D387" s="2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3.2">
      <c r="A388" s="1"/>
      <c r="B388" s="1"/>
      <c r="C388" s="1"/>
      <c r="D388" s="2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3.2">
      <c r="A389" s="1"/>
      <c r="B389" s="1"/>
      <c r="C389" s="1"/>
      <c r="D389" s="2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3.2">
      <c r="A390" s="1"/>
      <c r="B390" s="1"/>
      <c r="C390" s="1"/>
      <c r="D390" s="2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3.2">
      <c r="A391" s="1"/>
      <c r="B391" s="1"/>
      <c r="C391" s="1"/>
      <c r="D391" s="2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3.2">
      <c r="A392" s="1"/>
      <c r="B392" s="1"/>
      <c r="C392" s="1"/>
      <c r="D392" s="2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3.2">
      <c r="A393" s="1"/>
      <c r="B393" s="1"/>
      <c r="C393" s="1"/>
      <c r="D393" s="2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3.2">
      <c r="A394" s="1"/>
      <c r="B394" s="1"/>
      <c r="C394" s="1"/>
      <c r="D394" s="2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3.2">
      <c r="A395" s="1"/>
      <c r="B395" s="1"/>
      <c r="C395" s="1"/>
      <c r="D395" s="2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3.2">
      <c r="A396" s="1"/>
      <c r="B396" s="1"/>
      <c r="C396" s="1"/>
      <c r="D396" s="2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3.2">
      <c r="A397" s="1"/>
      <c r="B397" s="1"/>
      <c r="C397" s="1"/>
      <c r="D397" s="2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3.2">
      <c r="A398" s="1"/>
      <c r="B398" s="1"/>
      <c r="C398" s="1"/>
      <c r="D398" s="2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3.2">
      <c r="A399" s="1"/>
      <c r="B399" s="1"/>
      <c r="C399" s="1"/>
      <c r="D399" s="2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3.2">
      <c r="A400" s="1"/>
      <c r="B400" s="1"/>
      <c r="C400" s="1"/>
      <c r="D400" s="2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3.2">
      <c r="A401" s="1"/>
      <c r="B401" s="1"/>
      <c r="C401" s="1"/>
      <c r="D401" s="2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3.2">
      <c r="A402" s="1"/>
      <c r="B402" s="1"/>
      <c r="C402" s="1"/>
      <c r="D402" s="2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3.2">
      <c r="A403" s="1"/>
      <c r="B403" s="1"/>
      <c r="C403" s="1"/>
      <c r="D403" s="2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3.2">
      <c r="A404" s="1"/>
      <c r="B404" s="1"/>
      <c r="C404" s="1"/>
      <c r="D404" s="2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3.2">
      <c r="A405" s="1"/>
      <c r="B405" s="1"/>
      <c r="C405" s="1"/>
      <c r="D405" s="2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3.2">
      <c r="A406" s="1"/>
      <c r="B406" s="1"/>
      <c r="C406" s="1"/>
      <c r="D406" s="2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3.2">
      <c r="A407" s="1"/>
      <c r="B407" s="1"/>
      <c r="C407" s="1"/>
      <c r="D407" s="2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3.2">
      <c r="A408" s="1"/>
      <c r="B408" s="1"/>
      <c r="C408" s="1"/>
      <c r="D408" s="2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3.2">
      <c r="A409" s="1"/>
      <c r="B409" s="1"/>
      <c r="C409" s="1"/>
      <c r="D409" s="2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3.2">
      <c r="A410" s="1"/>
      <c r="B410" s="1"/>
      <c r="C410" s="1"/>
      <c r="D410" s="2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3.2">
      <c r="A411" s="1"/>
      <c r="B411" s="1"/>
      <c r="C411" s="1"/>
      <c r="D411" s="2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3.2">
      <c r="A412" s="1"/>
      <c r="B412" s="1"/>
      <c r="C412" s="1"/>
      <c r="D412" s="2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3.2">
      <c r="A413" s="1"/>
      <c r="B413" s="1"/>
      <c r="C413" s="1"/>
      <c r="D413" s="2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3.2">
      <c r="A414" s="1"/>
      <c r="B414" s="1"/>
      <c r="C414" s="1"/>
      <c r="D414" s="2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3.2">
      <c r="A415" s="1"/>
      <c r="B415" s="1"/>
      <c r="C415" s="1"/>
      <c r="D415" s="2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3.2">
      <c r="A416" s="1"/>
      <c r="B416" s="1"/>
      <c r="C416" s="1"/>
      <c r="D416" s="2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3.2">
      <c r="A417" s="1"/>
      <c r="B417" s="1"/>
      <c r="C417" s="1"/>
      <c r="D417" s="2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3.2">
      <c r="A418" s="1"/>
      <c r="B418" s="1"/>
      <c r="C418" s="1"/>
      <c r="D418" s="2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3.2">
      <c r="A419" s="1"/>
      <c r="B419" s="1"/>
      <c r="C419" s="1"/>
      <c r="D419" s="2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3.2">
      <c r="A420" s="1"/>
      <c r="B420" s="1"/>
      <c r="C420" s="1"/>
      <c r="D420" s="2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3.2">
      <c r="A421" s="1"/>
      <c r="B421" s="1"/>
      <c r="C421" s="1"/>
      <c r="D421" s="2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3.2">
      <c r="A422" s="1"/>
      <c r="B422" s="1"/>
      <c r="C422" s="1"/>
      <c r="D422" s="2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3.2">
      <c r="A423" s="1"/>
      <c r="B423" s="1"/>
      <c r="C423" s="1"/>
      <c r="D423" s="2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3.2">
      <c r="A424" s="1"/>
      <c r="B424" s="1"/>
      <c r="C424" s="1"/>
      <c r="D424" s="2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3.2">
      <c r="A425" s="1"/>
      <c r="B425" s="1"/>
      <c r="C425" s="1"/>
      <c r="D425" s="2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3.2">
      <c r="A426" s="1"/>
      <c r="B426" s="1"/>
      <c r="C426" s="1"/>
      <c r="D426" s="2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3.2">
      <c r="A427" s="1"/>
      <c r="B427" s="1"/>
      <c r="C427" s="1"/>
      <c r="D427" s="2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3.2">
      <c r="A428" s="1"/>
      <c r="B428" s="1"/>
      <c r="C428" s="1"/>
      <c r="D428" s="2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3.2">
      <c r="A429" s="1"/>
      <c r="B429" s="1"/>
      <c r="C429" s="1"/>
      <c r="D429" s="2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3.2">
      <c r="A430" s="1"/>
      <c r="B430" s="1"/>
      <c r="C430" s="1"/>
      <c r="D430" s="2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3.2">
      <c r="A431" s="1"/>
      <c r="B431" s="1"/>
      <c r="C431" s="1"/>
      <c r="D431" s="2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3.2">
      <c r="A432" s="1"/>
      <c r="B432" s="1"/>
      <c r="C432" s="1"/>
      <c r="D432" s="2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3.2">
      <c r="A433" s="1"/>
      <c r="B433" s="1"/>
      <c r="C433" s="1"/>
      <c r="D433" s="2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3.2">
      <c r="A434" s="1"/>
      <c r="B434" s="1"/>
      <c r="C434" s="1"/>
      <c r="D434" s="2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3.2">
      <c r="A435" s="1"/>
      <c r="B435" s="1"/>
      <c r="C435" s="1"/>
      <c r="D435" s="2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3.2">
      <c r="A436" s="1"/>
      <c r="B436" s="1"/>
      <c r="C436" s="1"/>
      <c r="D436" s="2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3.2">
      <c r="A437" s="1"/>
      <c r="B437" s="1"/>
      <c r="C437" s="1"/>
      <c r="D437" s="2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3.2">
      <c r="A438" s="1"/>
      <c r="B438" s="1"/>
      <c r="C438" s="1"/>
      <c r="D438" s="2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3.2">
      <c r="A439" s="1"/>
      <c r="B439" s="1"/>
      <c r="C439" s="1"/>
      <c r="D439" s="2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3.2">
      <c r="A440" s="1"/>
      <c r="B440" s="1"/>
      <c r="C440" s="1"/>
      <c r="D440" s="2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3.2">
      <c r="A441" s="1"/>
      <c r="B441" s="1"/>
      <c r="C441" s="1"/>
      <c r="D441" s="2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3.2">
      <c r="A442" s="1"/>
      <c r="B442" s="1"/>
      <c r="C442" s="1"/>
      <c r="D442" s="2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3.2">
      <c r="A443" s="1"/>
      <c r="B443" s="1"/>
      <c r="C443" s="1"/>
      <c r="D443" s="2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3.2">
      <c r="A444" s="1"/>
      <c r="B444" s="1"/>
      <c r="C444" s="1"/>
      <c r="D444" s="2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3.2">
      <c r="A445" s="1"/>
      <c r="B445" s="1"/>
      <c r="C445" s="1"/>
      <c r="D445" s="2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3.2">
      <c r="A446" s="1"/>
      <c r="B446" s="1"/>
      <c r="C446" s="1"/>
      <c r="D446" s="2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3.2">
      <c r="A447" s="1"/>
      <c r="B447" s="1"/>
      <c r="C447" s="1"/>
      <c r="D447" s="2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3.2">
      <c r="A448" s="1"/>
      <c r="B448" s="1"/>
      <c r="C448" s="1"/>
      <c r="D448" s="2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3.2">
      <c r="A449" s="1"/>
      <c r="B449" s="1"/>
      <c r="C449" s="1"/>
      <c r="D449" s="2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3.2">
      <c r="A450" s="1"/>
      <c r="B450" s="1"/>
      <c r="C450" s="1"/>
      <c r="D450" s="2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3.2">
      <c r="A451" s="1"/>
      <c r="B451" s="1"/>
      <c r="C451" s="1"/>
      <c r="D451" s="2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3.2">
      <c r="A452" s="1"/>
      <c r="B452" s="1"/>
      <c r="C452" s="1"/>
      <c r="D452" s="2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3.2">
      <c r="A453" s="1"/>
      <c r="B453" s="1"/>
      <c r="C453" s="1"/>
      <c r="D453" s="2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3.2">
      <c r="A454" s="1"/>
      <c r="B454" s="1"/>
      <c r="C454" s="1"/>
      <c r="D454" s="2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3.2">
      <c r="A455" s="1"/>
      <c r="B455" s="1"/>
      <c r="C455" s="1"/>
      <c r="D455" s="2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3.2">
      <c r="A456" s="1"/>
      <c r="B456" s="1"/>
      <c r="C456" s="1"/>
      <c r="D456" s="2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3.2">
      <c r="A457" s="1"/>
      <c r="B457" s="1"/>
      <c r="C457" s="1"/>
      <c r="D457" s="2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3.2">
      <c r="A458" s="1"/>
      <c r="B458" s="1"/>
      <c r="C458" s="1"/>
      <c r="D458" s="2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3.2">
      <c r="A459" s="1"/>
      <c r="B459" s="1"/>
      <c r="C459" s="1"/>
      <c r="D459" s="2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3.2">
      <c r="A460" s="1"/>
      <c r="B460" s="1"/>
      <c r="C460" s="1"/>
      <c r="D460" s="2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3.2">
      <c r="A461" s="1"/>
      <c r="B461" s="1"/>
      <c r="C461" s="1"/>
      <c r="D461" s="2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3.2">
      <c r="A462" s="1"/>
      <c r="B462" s="1"/>
      <c r="C462" s="1"/>
      <c r="D462" s="2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3.2">
      <c r="A463" s="1"/>
      <c r="B463" s="1"/>
      <c r="C463" s="1"/>
      <c r="D463" s="2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3.2">
      <c r="A464" s="1"/>
      <c r="B464" s="1"/>
      <c r="C464" s="1"/>
      <c r="D464" s="2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3.2">
      <c r="A465" s="1"/>
      <c r="B465" s="1"/>
      <c r="C465" s="1"/>
      <c r="D465" s="2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3.2">
      <c r="A466" s="1"/>
      <c r="B466" s="1"/>
      <c r="C466" s="1"/>
      <c r="D466" s="2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3.2">
      <c r="A467" s="1"/>
      <c r="B467" s="1"/>
      <c r="C467" s="1"/>
      <c r="D467" s="2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3.2">
      <c r="A468" s="1"/>
      <c r="B468" s="1"/>
      <c r="C468" s="1"/>
      <c r="D468" s="2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3.2">
      <c r="A469" s="1"/>
      <c r="B469" s="1"/>
      <c r="C469" s="1"/>
      <c r="D469" s="2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3.2">
      <c r="A470" s="1"/>
      <c r="B470" s="1"/>
      <c r="C470" s="1"/>
      <c r="D470" s="2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3.2">
      <c r="A471" s="1"/>
      <c r="B471" s="1"/>
      <c r="C471" s="1"/>
      <c r="D471" s="2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3.2">
      <c r="A472" s="1"/>
      <c r="B472" s="1"/>
      <c r="C472" s="1"/>
      <c r="D472" s="2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3.2">
      <c r="A473" s="1"/>
      <c r="B473" s="1"/>
      <c r="C473" s="1"/>
      <c r="D473" s="2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3.2">
      <c r="A474" s="1"/>
      <c r="B474" s="1"/>
      <c r="C474" s="1"/>
      <c r="D474" s="2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3.2">
      <c r="A475" s="1"/>
      <c r="B475" s="1"/>
      <c r="C475" s="1"/>
      <c r="D475" s="2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3.2">
      <c r="A476" s="1"/>
      <c r="B476" s="1"/>
      <c r="C476" s="1"/>
      <c r="D476" s="2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3.2">
      <c r="A477" s="1"/>
      <c r="B477" s="1"/>
      <c r="C477" s="1"/>
      <c r="D477" s="2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3.2">
      <c r="A478" s="1"/>
      <c r="B478" s="1"/>
      <c r="C478" s="1"/>
      <c r="D478" s="2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3.2">
      <c r="A479" s="1"/>
      <c r="B479" s="1"/>
      <c r="C479" s="1"/>
      <c r="D479" s="2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3.2">
      <c r="A480" s="1"/>
      <c r="B480" s="1"/>
      <c r="C480" s="1"/>
      <c r="D480" s="2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3.2">
      <c r="A481" s="1"/>
      <c r="B481" s="1"/>
      <c r="C481" s="1"/>
      <c r="D481" s="2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3.2">
      <c r="A482" s="1"/>
      <c r="B482" s="1"/>
      <c r="C482" s="1"/>
      <c r="D482" s="2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3.2">
      <c r="A483" s="1"/>
      <c r="B483" s="1"/>
      <c r="C483" s="1"/>
      <c r="D483" s="2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3.2">
      <c r="A484" s="1"/>
      <c r="B484" s="1"/>
      <c r="C484" s="1"/>
      <c r="D484" s="2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3.2">
      <c r="A485" s="1"/>
      <c r="B485" s="1"/>
      <c r="C485" s="1"/>
      <c r="D485" s="2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3.2">
      <c r="A486" s="1"/>
      <c r="B486" s="1"/>
      <c r="C486" s="1"/>
      <c r="D486" s="2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3.2">
      <c r="A487" s="1"/>
      <c r="B487" s="1"/>
      <c r="C487" s="1"/>
      <c r="D487" s="2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3.2">
      <c r="A488" s="1"/>
      <c r="B488" s="1"/>
      <c r="C488" s="1"/>
      <c r="D488" s="2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3.2">
      <c r="A489" s="1"/>
      <c r="B489" s="1"/>
      <c r="C489" s="1"/>
      <c r="D489" s="2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3.2">
      <c r="A490" s="1"/>
      <c r="B490" s="1"/>
      <c r="C490" s="1"/>
      <c r="D490" s="2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3.2">
      <c r="A491" s="1"/>
      <c r="B491" s="1"/>
      <c r="C491" s="1"/>
      <c r="D491" s="2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3.2">
      <c r="A492" s="1"/>
      <c r="B492" s="1"/>
      <c r="C492" s="1"/>
      <c r="D492" s="2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3.2">
      <c r="A493" s="1"/>
      <c r="B493" s="1"/>
      <c r="C493" s="1"/>
      <c r="D493" s="2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3.2">
      <c r="A494" s="1"/>
      <c r="B494" s="1"/>
      <c r="C494" s="1"/>
      <c r="D494" s="2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3.2">
      <c r="A495" s="1"/>
      <c r="B495" s="1"/>
      <c r="C495" s="1"/>
      <c r="D495" s="2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3.2">
      <c r="A496" s="1"/>
      <c r="B496" s="1"/>
      <c r="C496" s="1"/>
      <c r="D496" s="2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3.2">
      <c r="A497" s="1"/>
      <c r="B497" s="1"/>
      <c r="C497" s="1"/>
      <c r="D497" s="2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3.2">
      <c r="A498" s="1"/>
      <c r="B498" s="1"/>
      <c r="C498" s="1"/>
      <c r="D498" s="2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3.2">
      <c r="A499" s="1"/>
      <c r="B499" s="1"/>
      <c r="C499" s="1"/>
      <c r="D499" s="2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3.2">
      <c r="A500" s="1"/>
      <c r="B500" s="1"/>
      <c r="C500" s="1"/>
      <c r="D500" s="2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3.2">
      <c r="A501" s="1"/>
      <c r="B501" s="1"/>
      <c r="C501" s="1"/>
      <c r="D501" s="2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3.2">
      <c r="A502" s="1"/>
      <c r="B502" s="1"/>
      <c r="C502" s="1"/>
      <c r="D502" s="2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3.2">
      <c r="A503" s="1"/>
      <c r="B503" s="1"/>
      <c r="C503" s="1"/>
      <c r="D503" s="2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3.2">
      <c r="A504" s="1"/>
      <c r="B504" s="1"/>
      <c r="C504" s="1"/>
      <c r="D504" s="2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3.2">
      <c r="A505" s="1"/>
      <c r="B505" s="1"/>
      <c r="C505" s="1"/>
      <c r="D505" s="2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3.2">
      <c r="A506" s="1"/>
      <c r="B506" s="1"/>
      <c r="C506" s="1"/>
      <c r="D506" s="2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3.2">
      <c r="A507" s="1"/>
      <c r="B507" s="1"/>
      <c r="C507" s="1"/>
      <c r="D507" s="2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3.2">
      <c r="A508" s="1"/>
      <c r="B508" s="1"/>
      <c r="C508" s="1"/>
      <c r="D508" s="2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3.2">
      <c r="A509" s="1"/>
      <c r="B509" s="1"/>
      <c r="C509" s="1"/>
      <c r="D509" s="2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3.2">
      <c r="A510" s="1"/>
      <c r="B510" s="1"/>
      <c r="C510" s="1"/>
      <c r="D510" s="2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3.2">
      <c r="A511" s="1"/>
      <c r="B511" s="1"/>
      <c r="C511" s="1"/>
      <c r="D511" s="2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3.2">
      <c r="A512" s="1"/>
      <c r="B512" s="1"/>
      <c r="C512" s="1"/>
      <c r="D512" s="2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3.2">
      <c r="A513" s="1"/>
      <c r="B513" s="1"/>
      <c r="C513" s="1"/>
      <c r="D513" s="2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3.2">
      <c r="A514" s="1"/>
      <c r="B514" s="1"/>
      <c r="C514" s="1"/>
      <c r="D514" s="2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3.2">
      <c r="A515" s="1"/>
      <c r="B515" s="1"/>
      <c r="C515" s="1"/>
      <c r="D515" s="2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3.2">
      <c r="A516" s="1"/>
      <c r="B516" s="1"/>
      <c r="C516" s="1"/>
      <c r="D516" s="2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3.2">
      <c r="A517" s="1"/>
      <c r="B517" s="1"/>
      <c r="C517" s="1"/>
      <c r="D517" s="2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3.2">
      <c r="A518" s="1"/>
      <c r="B518" s="1"/>
      <c r="C518" s="1"/>
      <c r="D518" s="2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3.2">
      <c r="A519" s="1"/>
      <c r="B519" s="1"/>
      <c r="C519" s="1"/>
      <c r="D519" s="2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3.2">
      <c r="A520" s="1"/>
      <c r="B520" s="1"/>
      <c r="C520" s="1"/>
      <c r="D520" s="2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3.2">
      <c r="A521" s="1"/>
      <c r="B521" s="1"/>
      <c r="C521" s="1"/>
      <c r="D521" s="2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3.2">
      <c r="A522" s="1"/>
      <c r="B522" s="1"/>
      <c r="C522" s="1"/>
      <c r="D522" s="2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3.2">
      <c r="A523" s="1"/>
      <c r="B523" s="1"/>
      <c r="C523" s="1"/>
      <c r="D523" s="2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3.2">
      <c r="A524" s="1"/>
      <c r="B524" s="1"/>
      <c r="C524" s="1"/>
      <c r="D524" s="2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3.2">
      <c r="A525" s="1"/>
      <c r="B525" s="1"/>
      <c r="C525" s="1"/>
      <c r="D525" s="2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3.2">
      <c r="A526" s="1"/>
      <c r="B526" s="1"/>
      <c r="C526" s="1"/>
      <c r="D526" s="2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3.2">
      <c r="A527" s="1"/>
      <c r="B527" s="1"/>
      <c r="C527" s="1"/>
      <c r="D527" s="2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3.2">
      <c r="A528" s="1"/>
      <c r="B528" s="1"/>
      <c r="C528" s="1"/>
      <c r="D528" s="2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3.2">
      <c r="A529" s="1"/>
      <c r="B529" s="1"/>
      <c r="C529" s="1"/>
      <c r="D529" s="2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3.2">
      <c r="A530" s="1"/>
      <c r="B530" s="1"/>
      <c r="C530" s="1"/>
      <c r="D530" s="2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3.2">
      <c r="A531" s="1"/>
      <c r="B531" s="1"/>
      <c r="C531" s="1"/>
      <c r="D531" s="2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3.2">
      <c r="A532" s="1"/>
      <c r="B532" s="1"/>
      <c r="C532" s="1"/>
      <c r="D532" s="2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3.2">
      <c r="A533" s="1"/>
      <c r="B533" s="1"/>
      <c r="C533" s="1"/>
      <c r="D533" s="2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3.2">
      <c r="A534" s="1"/>
      <c r="B534" s="1"/>
      <c r="C534" s="1"/>
      <c r="D534" s="2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3.2">
      <c r="A535" s="1"/>
      <c r="B535" s="1"/>
      <c r="C535" s="1"/>
      <c r="D535" s="2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3.2">
      <c r="A536" s="1"/>
      <c r="B536" s="1"/>
      <c r="C536" s="1"/>
      <c r="D536" s="2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3.2">
      <c r="A537" s="1"/>
      <c r="B537" s="1"/>
      <c r="C537" s="1"/>
      <c r="D537" s="2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3.2">
      <c r="A538" s="1"/>
      <c r="B538" s="1"/>
      <c r="C538" s="1"/>
      <c r="D538" s="2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3.2">
      <c r="A539" s="1"/>
      <c r="B539" s="1"/>
      <c r="C539" s="1"/>
      <c r="D539" s="2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3.2">
      <c r="A540" s="1"/>
      <c r="B540" s="1"/>
      <c r="C540" s="1"/>
      <c r="D540" s="2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3.2">
      <c r="A541" s="1"/>
      <c r="B541" s="1"/>
      <c r="C541" s="1"/>
      <c r="D541" s="2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3.2">
      <c r="A542" s="1"/>
      <c r="B542" s="1"/>
      <c r="C542" s="1"/>
      <c r="D542" s="2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3.2">
      <c r="A543" s="1"/>
      <c r="B543" s="1"/>
      <c r="C543" s="1"/>
      <c r="D543" s="2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3.2">
      <c r="A544" s="1"/>
      <c r="B544" s="1"/>
      <c r="C544" s="1"/>
      <c r="D544" s="2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3.2">
      <c r="A545" s="1"/>
      <c r="B545" s="1"/>
      <c r="C545" s="1"/>
      <c r="D545" s="2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3.2">
      <c r="A546" s="1"/>
      <c r="B546" s="1"/>
      <c r="C546" s="1"/>
      <c r="D546" s="2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3.2">
      <c r="A547" s="1"/>
      <c r="B547" s="1"/>
      <c r="C547" s="1"/>
      <c r="D547" s="2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3.2">
      <c r="A548" s="1"/>
      <c r="B548" s="1"/>
      <c r="C548" s="1"/>
      <c r="D548" s="2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3.2">
      <c r="A549" s="1"/>
      <c r="B549" s="1"/>
      <c r="C549" s="1"/>
      <c r="D549" s="2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3.2">
      <c r="A550" s="1"/>
      <c r="B550" s="1"/>
      <c r="C550" s="1"/>
      <c r="D550" s="2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3.2">
      <c r="A551" s="1"/>
      <c r="B551" s="1"/>
      <c r="C551" s="1"/>
      <c r="D551" s="2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3.2">
      <c r="A552" s="1"/>
      <c r="B552" s="1"/>
      <c r="C552" s="1"/>
      <c r="D552" s="2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3.2">
      <c r="A553" s="1"/>
      <c r="B553" s="1"/>
      <c r="C553" s="1"/>
      <c r="D553" s="2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3.2">
      <c r="A554" s="1"/>
      <c r="B554" s="1"/>
      <c r="C554" s="1"/>
      <c r="D554" s="2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3.2">
      <c r="A555" s="1"/>
      <c r="B555" s="1"/>
      <c r="C555" s="1"/>
      <c r="D555" s="2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3.2">
      <c r="A556" s="1"/>
      <c r="B556" s="1"/>
      <c r="C556" s="1"/>
      <c r="D556" s="2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3.2">
      <c r="A557" s="1"/>
      <c r="B557" s="1"/>
      <c r="C557" s="1"/>
      <c r="D557" s="2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3.2">
      <c r="A558" s="1"/>
      <c r="B558" s="1"/>
      <c r="C558" s="1"/>
      <c r="D558" s="2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3.2">
      <c r="A559" s="1"/>
      <c r="B559" s="1"/>
      <c r="C559" s="1"/>
      <c r="D559" s="2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3.2">
      <c r="A560" s="1"/>
      <c r="B560" s="1"/>
      <c r="C560" s="1"/>
      <c r="D560" s="2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3.2">
      <c r="A561" s="1"/>
      <c r="B561" s="1"/>
      <c r="C561" s="1"/>
      <c r="D561" s="2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3.2">
      <c r="A562" s="1"/>
      <c r="B562" s="1"/>
      <c r="C562" s="1"/>
      <c r="D562" s="2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3.2">
      <c r="A563" s="1"/>
      <c r="B563" s="1"/>
      <c r="C563" s="1"/>
      <c r="D563" s="2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3.2">
      <c r="A564" s="1"/>
      <c r="B564" s="1"/>
      <c r="C564" s="1"/>
      <c r="D564" s="2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3.2">
      <c r="A565" s="1"/>
      <c r="B565" s="1"/>
      <c r="C565" s="1"/>
      <c r="D565" s="2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3.2">
      <c r="A566" s="1"/>
      <c r="B566" s="1"/>
      <c r="C566" s="1"/>
      <c r="D566" s="2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3.2">
      <c r="A567" s="1"/>
      <c r="B567" s="1"/>
      <c r="C567" s="1"/>
      <c r="D567" s="2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3.2">
      <c r="A568" s="1"/>
      <c r="B568" s="1"/>
      <c r="C568" s="1"/>
      <c r="D568" s="2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3.2">
      <c r="A569" s="1"/>
      <c r="B569" s="1"/>
      <c r="C569" s="1"/>
      <c r="D569" s="2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3.2">
      <c r="A570" s="1"/>
      <c r="B570" s="1"/>
      <c r="C570" s="1"/>
      <c r="D570" s="2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3.2">
      <c r="A571" s="1"/>
      <c r="B571" s="1"/>
      <c r="C571" s="1"/>
      <c r="D571" s="2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3.2">
      <c r="A572" s="1"/>
      <c r="B572" s="1"/>
      <c r="C572" s="1"/>
      <c r="D572" s="2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3.2">
      <c r="A573" s="1"/>
      <c r="B573" s="1"/>
      <c r="C573" s="1"/>
      <c r="D573" s="2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3.2">
      <c r="A574" s="1"/>
      <c r="B574" s="1"/>
      <c r="C574" s="1"/>
      <c r="D574" s="2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3.2">
      <c r="A575" s="1"/>
      <c r="B575" s="1"/>
      <c r="C575" s="1"/>
      <c r="D575" s="2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3.2">
      <c r="A576" s="1"/>
      <c r="B576" s="1"/>
      <c r="C576" s="1"/>
      <c r="D576" s="2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3.2">
      <c r="A577" s="1"/>
      <c r="B577" s="1"/>
      <c r="C577" s="1"/>
      <c r="D577" s="2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3.2">
      <c r="A578" s="1"/>
      <c r="B578" s="1"/>
      <c r="C578" s="1"/>
      <c r="D578" s="2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3.2">
      <c r="A579" s="1"/>
      <c r="B579" s="1"/>
      <c r="C579" s="1"/>
      <c r="D579" s="2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3.2">
      <c r="A580" s="1"/>
      <c r="B580" s="1"/>
      <c r="C580" s="1"/>
      <c r="D580" s="2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3.2">
      <c r="A581" s="1"/>
      <c r="B581" s="1"/>
      <c r="C581" s="1"/>
      <c r="D581" s="2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3.2">
      <c r="A582" s="1"/>
      <c r="B582" s="1"/>
      <c r="C582" s="1"/>
      <c r="D582" s="2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3.2">
      <c r="A583" s="1"/>
      <c r="B583" s="1"/>
      <c r="C583" s="1"/>
      <c r="D583" s="2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3.2">
      <c r="A584" s="1"/>
      <c r="B584" s="1"/>
      <c r="C584" s="1"/>
      <c r="D584" s="2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3.2">
      <c r="A585" s="1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3.2">
      <c r="A586" s="1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3.2">
      <c r="A587" s="1"/>
      <c r="B587" s="1"/>
      <c r="C587" s="1"/>
      <c r="D587" s="2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3.2">
      <c r="A588" s="1"/>
      <c r="B588" s="1"/>
      <c r="C588" s="1"/>
      <c r="D588" s="2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3.2">
      <c r="A589" s="1"/>
      <c r="B589" s="1"/>
      <c r="C589" s="1"/>
      <c r="D589" s="2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3.2">
      <c r="A590" s="1"/>
      <c r="B590" s="1"/>
      <c r="C590" s="1"/>
      <c r="D590" s="2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3.2">
      <c r="A591" s="1"/>
      <c r="B591" s="1"/>
      <c r="C591" s="1"/>
      <c r="D591" s="2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3.2">
      <c r="A592" s="1"/>
      <c r="B592" s="1"/>
      <c r="C592" s="1"/>
      <c r="D592" s="2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3.2">
      <c r="A593" s="1"/>
      <c r="B593" s="1"/>
      <c r="C593" s="1"/>
      <c r="D593" s="2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3.2">
      <c r="A594" s="1"/>
      <c r="B594" s="1"/>
      <c r="C594" s="1"/>
      <c r="D594" s="2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3.2">
      <c r="A595" s="1"/>
      <c r="B595" s="1"/>
      <c r="C595" s="1"/>
      <c r="D595" s="2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3.2">
      <c r="A596" s="1"/>
      <c r="B596" s="1"/>
      <c r="C596" s="1"/>
      <c r="D596" s="2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3.2">
      <c r="A597" s="1"/>
      <c r="B597" s="1"/>
      <c r="C597" s="1"/>
      <c r="D597" s="2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3.2">
      <c r="A598" s="1"/>
      <c r="B598" s="1"/>
      <c r="C598" s="1"/>
      <c r="D598" s="2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3.2">
      <c r="A599" s="1"/>
      <c r="B599" s="1"/>
      <c r="C599" s="1"/>
      <c r="D599" s="2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3.2">
      <c r="A600" s="1"/>
      <c r="B600" s="1"/>
      <c r="C600" s="1"/>
      <c r="D600" s="2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3.2">
      <c r="A601" s="1"/>
      <c r="B601" s="1"/>
      <c r="C601" s="1"/>
      <c r="D601" s="2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3.2">
      <c r="A602" s="1"/>
      <c r="B602" s="1"/>
      <c r="C602" s="1"/>
      <c r="D602" s="2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3.2">
      <c r="A603" s="1"/>
      <c r="B603" s="1"/>
      <c r="C603" s="1"/>
      <c r="D603" s="2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3.2">
      <c r="A604" s="1"/>
      <c r="B604" s="1"/>
      <c r="C604" s="1"/>
      <c r="D604" s="2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3.2">
      <c r="A605" s="1"/>
      <c r="B605" s="1"/>
      <c r="C605" s="1"/>
      <c r="D605" s="2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3.2">
      <c r="A606" s="1"/>
      <c r="B606" s="1"/>
      <c r="C606" s="1"/>
      <c r="D606" s="2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3.2">
      <c r="A607" s="1"/>
      <c r="B607" s="1"/>
      <c r="C607" s="1"/>
      <c r="D607" s="2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3.2">
      <c r="A608" s="1"/>
      <c r="B608" s="1"/>
      <c r="C608" s="1"/>
      <c r="D608" s="2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3.2">
      <c r="A609" s="1"/>
      <c r="B609" s="1"/>
      <c r="C609" s="1"/>
      <c r="D609" s="2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3.2">
      <c r="A610" s="1"/>
      <c r="B610" s="1"/>
      <c r="C610" s="1"/>
      <c r="D610" s="2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3.2">
      <c r="A611" s="1"/>
      <c r="B611" s="1"/>
      <c r="C611" s="1"/>
      <c r="D611" s="2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3.2">
      <c r="A612" s="1"/>
      <c r="B612" s="1"/>
      <c r="C612" s="1"/>
      <c r="D612" s="2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3.2">
      <c r="A613" s="1"/>
      <c r="B613" s="1"/>
      <c r="C613" s="1"/>
      <c r="D613" s="2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3.2">
      <c r="A614" s="1"/>
      <c r="B614" s="1"/>
      <c r="C614" s="1"/>
      <c r="D614" s="2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3.2">
      <c r="A615" s="1"/>
      <c r="B615" s="1"/>
      <c r="C615" s="1"/>
      <c r="D615" s="2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3.2">
      <c r="A616" s="1"/>
      <c r="B616" s="1"/>
      <c r="C616" s="1"/>
      <c r="D616" s="2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3.2">
      <c r="A617" s="1"/>
      <c r="B617" s="1"/>
      <c r="C617" s="1"/>
      <c r="D617" s="2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3.2">
      <c r="A618" s="1"/>
      <c r="B618" s="1"/>
      <c r="C618" s="1"/>
      <c r="D618" s="2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3.2">
      <c r="A619" s="1"/>
      <c r="B619" s="1"/>
      <c r="C619" s="1"/>
      <c r="D619" s="2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3.2">
      <c r="A620" s="1"/>
      <c r="B620" s="1"/>
      <c r="C620" s="1"/>
      <c r="D620" s="2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3.2">
      <c r="A621" s="1"/>
      <c r="B621" s="1"/>
      <c r="C621" s="1"/>
      <c r="D621" s="2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3.2">
      <c r="A622" s="1"/>
      <c r="B622" s="1"/>
      <c r="C622" s="1"/>
      <c r="D622" s="2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3.2">
      <c r="A623" s="1"/>
      <c r="B623" s="1"/>
      <c r="C623" s="1"/>
      <c r="D623" s="2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3.2">
      <c r="A624" s="1"/>
      <c r="B624" s="1"/>
      <c r="C624" s="1"/>
      <c r="D624" s="2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3.2">
      <c r="A625" s="1"/>
      <c r="B625" s="1"/>
      <c r="C625" s="1"/>
      <c r="D625" s="2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3.2">
      <c r="A626" s="1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3.2">
      <c r="A627" s="1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3.2">
      <c r="A628" s="1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3.2">
      <c r="A629" s="1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3.2">
      <c r="A630" s="1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3.2">
      <c r="A631" s="1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3.2">
      <c r="A632" s="1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3.2">
      <c r="A633" s="1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3.2">
      <c r="A634" s="1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3.2">
      <c r="A635" s="1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3.2">
      <c r="A636" s="1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3.2">
      <c r="A637" s="1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3.2">
      <c r="A638" s="1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3.2">
      <c r="A639" s="1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3.2">
      <c r="A640" s="1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3.2">
      <c r="A641" s="1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3.2">
      <c r="A642" s="1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3.2">
      <c r="A643" s="1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3.2">
      <c r="A644" s="1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3.2">
      <c r="A645" s="1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3.2">
      <c r="A646" s="1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3.2">
      <c r="A647" s="1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3.2">
      <c r="A648" s="1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3.2">
      <c r="A649" s="1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3.2">
      <c r="A650" s="1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3.2">
      <c r="A651" s="1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3.2">
      <c r="A652" s="1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3.2">
      <c r="A653" s="1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3.2">
      <c r="A654" s="1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3.2">
      <c r="A655" s="1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3.2">
      <c r="A656" s="1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3.2">
      <c r="A657" s="1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3.2">
      <c r="A658" s="1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3.2">
      <c r="A659" s="1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3.2">
      <c r="A660" s="1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3.2">
      <c r="A661" s="1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3.2">
      <c r="A662" s="1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3.2">
      <c r="A663" s="1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3.2">
      <c r="A664" s="1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3.2">
      <c r="A665" s="1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3.2">
      <c r="A666" s="1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3.2">
      <c r="A667" s="1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3.2">
      <c r="A668" s="1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3.2">
      <c r="A669" s="1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3.2">
      <c r="A670" s="1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3.2">
      <c r="A671" s="1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3.2">
      <c r="A672" s="1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3.2">
      <c r="A673" s="1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3.2">
      <c r="A674" s="1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3.2">
      <c r="A675" s="1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3.2">
      <c r="A676" s="1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3.2">
      <c r="A677" s="1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3.2">
      <c r="A678" s="1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3.2">
      <c r="A679" s="1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3.2">
      <c r="A680" s="1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3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3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3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3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3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3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3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3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3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3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3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3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3.2">
      <c r="A693" s="1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3.2">
      <c r="A694" s="1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3.2">
      <c r="A695" s="1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3.2">
      <c r="A696" s="1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3.2">
      <c r="A697" s="1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3.2">
      <c r="A698" s="1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3.2">
      <c r="A699" s="1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3.2">
      <c r="A700" s="1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3.2">
      <c r="A701" s="1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3.2">
      <c r="A702" s="1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3.2">
      <c r="A703" s="1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3.2">
      <c r="A704" s="1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3.2">
      <c r="A705" s="1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3.2">
      <c r="A706" s="1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3.2">
      <c r="A707" s="1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3.2">
      <c r="A708" s="1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3.2">
      <c r="A709" s="1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3.2">
      <c r="A710" s="1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3.2">
      <c r="A711" s="1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3.2">
      <c r="A712" s="1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3.2">
      <c r="A713" s="1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3.2">
      <c r="A714" s="1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3.2">
      <c r="A715" s="1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3.2">
      <c r="A716" s="1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3.2">
      <c r="A717" s="1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3.2">
      <c r="A718" s="1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3.2">
      <c r="A719" s="1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3.2">
      <c r="A720" s="1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3.2">
      <c r="A721" s="1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3.2">
      <c r="A722" s="1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3.2">
      <c r="A723" s="1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3.2">
      <c r="A724" s="1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3.2">
      <c r="A725" s="1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3.2">
      <c r="A726" s="1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3.2">
      <c r="A727" s="1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3.2">
      <c r="A728" s="1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3.2">
      <c r="A729" s="1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3.2">
      <c r="A730" s="1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3.2">
      <c r="A731" s="1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3.2">
      <c r="A732" s="1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3.2">
      <c r="A733" s="1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3.2">
      <c r="A734" s="1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3.2">
      <c r="A735" s="1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3.2">
      <c r="A736" s="1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3.2">
      <c r="A737" s="1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3.2">
      <c r="A738" s="1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3.2">
      <c r="A739" s="1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3.2">
      <c r="A740" s="1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3.2">
      <c r="A741" s="1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3.2">
      <c r="A742" s="1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3.2">
      <c r="A743" s="1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3.2">
      <c r="A744" s="1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3.2">
      <c r="A745" s="1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3.2">
      <c r="A746" s="1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3.2">
      <c r="A747" s="1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3.2">
      <c r="A748" s="1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3.2">
      <c r="A749" s="1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3.2">
      <c r="A750" s="1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3.2">
      <c r="A751" s="1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3.2">
      <c r="A752" s="1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3.2">
      <c r="A753" s="1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3.2">
      <c r="A754" s="1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3.2">
      <c r="A755" s="1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3.2">
      <c r="A756" s="1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3.2">
      <c r="A757" s="1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3.2">
      <c r="A758" s="1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3.2">
      <c r="A759" s="1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3.2">
      <c r="A760" s="1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3.2">
      <c r="A761" s="1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3.2">
      <c r="A762" s="1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3.2">
      <c r="A763" s="1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3.2">
      <c r="A764" s="1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3.2">
      <c r="A765" s="1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3.2">
      <c r="A766" s="1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3.2">
      <c r="A767" s="1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3.2">
      <c r="A768" s="1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3.2">
      <c r="A769" s="1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3.2">
      <c r="A770" s="1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3.2">
      <c r="A771" s="1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3.2">
      <c r="A772" s="1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3.2">
      <c r="A773" s="1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3.2">
      <c r="A774" s="1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3.2">
      <c r="A775" s="1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3.2">
      <c r="A776" s="1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3.2">
      <c r="A777" s="1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3.2">
      <c r="A778" s="1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3.2">
      <c r="A779" s="1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3.2">
      <c r="A780" s="1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3.2">
      <c r="A781" s="1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3.2">
      <c r="A782" s="1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3.2">
      <c r="A783" s="1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3.2">
      <c r="A784" s="1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3.2">
      <c r="A785" s="1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3.2">
      <c r="A786" s="1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3.2">
      <c r="A787" s="1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3.2">
      <c r="A788" s="1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3.2">
      <c r="A789" s="1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3.2">
      <c r="A790" s="1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3.2">
      <c r="A791" s="1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3.2">
      <c r="A792" s="1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3.2">
      <c r="A793" s="1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3.2">
      <c r="A794" s="1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3.2">
      <c r="A795" s="1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3.2">
      <c r="A796" s="1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3.2">
      <c r="A797" s="1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3.2">
      <c r="A798" s="1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3.2">
      <c r="A799" s="1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3.2">
      <c r="A800" s="1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3.2">
      <c r="A801" s="1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3.2">
      <c r="A802" s="1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3.2">
      <c r="A803" s="1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3.2">
      <c r="A804" s="1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3.2">
      <c r="A805" s="1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3.2">
      <c r="A806" s="1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3.2">
      <c r="A807" s="1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3.2">
      <c r="A808" s="1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3.2">
      <c r="A809" s="1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3.2">
      <c r="A810" s="1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3.2">
      <c r="A811" s="1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3.2">
      <c r="A812" s="1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3.2">
      <c r="A813" s="1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3.2">
      <c r="A814" s="1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3.2">
      <c r="A815" s="1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3.2">
      <c r="A816" s="1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3.2">
      <c r="A817" s="1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3.2">
      <c r="A818" s="1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3.2">
      <c r="A819" s="1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3.2">
      <c r="A820" s="1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3.2">
      <c r="A821" s="1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3.2">
      <c r="A822" s="1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3.2">
      <c r="A823" s="1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3.2">
      <c r="A824" s="1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3.2">
      <c r="A825" s="1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3.2">
      <c r="A826" s="1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3.2">
      <c r="A827" s="1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3.2">
      <c r="A828" s="1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3.2">
      <c r="A829" s="1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3.2">
      <c r="A830" s="1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3.2">
      <c r="A831" s="1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3.2">
      <c r="A832" s="1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3.2">
      <c r="A833" s="1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3.2">
      <c r="A834" s="1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3.2">
      <c r="A835" s="1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3.2">
      <c r="A836" s="1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3.2">
      <c r="A837" s="1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3.2">
      <c r="A838" s="1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3.2">
      <c r="A839" s="1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3.2">
      <c r="A840" s="1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3.2">
      <c r="A841" s="1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3.2">
      <c r="A842" s="1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3.2">
      <c r="A843" s="1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3.2">
      <c r="A844" s="1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3.2">
      <c r="A845" s="1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3.2">
      <c r="A846" s="1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3.2">
      <c r="A847" s="1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3.2">
      <c r="A848" s="1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3.2">
      <c r="A849" s="1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3.2">
      <c r="A850" s="1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3.2">
      <c r="A851" s="1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3.2">
      <c r="A852" s="1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3.2">
      <c r="A853" s="1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3.2">
      <c r="A854" s="1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3.2">
      <c r="A855" s="1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3.2">
      <c r="A856" s="1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3.2">
      <c r="A857" s="1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3.2">
      <c r="A858" s="1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3.2">
      <c r="A859" s="1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3.2">
      <c r="A860" s="1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3.2">
      <c r="A861" s="1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3.2">
      <c r="A862" s="1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3.2">
      <c r="A863" s="1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3.2">
      <c r="A864" s="1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3.2">
      <c r="A865" s="1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3.2">
      <c r="A866" s="1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3.2">
      <c r="A867" s="1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3.2">
      <c r="A868" s="1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3.2">
      <c r="A869" s="1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3.2">
      <c r="A870" s="1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3.2">
      <c r="A871" s="1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3.2">
      <c r="A872" s="1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3.2">
      <c r="A873" s="1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3.2">
      <c r="A874" s="1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3.2">
      <c r="A875" s="1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3.2">
      <c r="A876" s="1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3.2">
      <c r="A877" s="1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3.2">
      <c r="A878" s="1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3.2">
      <c r="A879" s="1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3.2">
      <c r="A880" s="1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3.2">
      <c r="A881" s="1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3.2">
      <c r="A882" s="1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3.2">
      <c r="A883" s="1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3.2">
      <c r="A884" s="1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3.2">
      <c r="A885" s="1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3.2">
      <c r="A886" s="1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3.2">
      <c r="A887" s="1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3.2">
      <c r="A888" s="1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3.2">
      <c r="A889" s="1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3.2">
      <c r="A890" s="1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3.2">
      <c r="A891" s="1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3.2">
      <c r="A892" s="1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3.2">
      <c r="A893" s="1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3.2">
      <c r="A894" s="1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3.2">
      <c r="A895" s="1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3.2">
      <c r="A896" s="1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3.2">
      <c r="A897" s="1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3.2">
      <c r="A898" s="1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3.2">
      <c r="A899" s="1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3.2">
      <c r="A900" s="1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3.2">
      <c r="A901" s="1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3.2">
      <c r="A902" s="1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3.2">
      <c r="A903" s="1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3.2">
      <c r="A904" s="1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3.2">
      <c r="A905" s="1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3.2">
      <c r="A906" s="1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3.2">
      <c r="A907" s="1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3.2">
      <c r="A908" s="1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3.2">
      <c r="A909" s="1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3.2">
      <c r="A910" s="1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3.2">
      <c r="A911" s="1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3.2">
      <c r="A912" s="1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3.2">
      <c r="A913" s="1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3.2">
      <c r="A914" s="1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3.2">
      <c r="A915" s="1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3.2">
      <c r="A916" s="1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3.2">
      <c r="A917" s="1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3.2">
      <c r="A918" s="1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3.2">
      <c r="A919" s="1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3.2">
      <c r="A920" s="1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3.2">
      <c r="A921" s="1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3.2">
      <c r="A922" s="1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3.2">
      <c r="A923" s="1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3.2">
      <c r="A924" s="1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3.2">
      <c r="A925" s="1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3.2">
      <c r="A926" s="1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3.2">
      <c r="A927" s="1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3.2">
      <c r="A928" s="1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3.2">
      <c r="A929" s="1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3.2">
      <c r="A930" s="1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3.2">
      <c r="A931" s="1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3.2">
      <c r="A932" s="1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3.2">
      <c r="A933" s="1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3.2">
      <c r="A934" s="1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3.2">
      <c r="A935" s="1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3.2">
      <c r="A936" s="1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3.2">
      <c r="A937" s="1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3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3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3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3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3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3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3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3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3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3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3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3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3.2">
      <c r="A950" s="1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3.2">
      <c r="A951" s="1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3.2">
      <c r="A952" s="1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3.2">
      <c r="A953" s="1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3.2">
      <c r="A954" s="1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3.2">
      <c r="A955" s="1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3.2">
      <c r="A956" s="1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3.2">
      <c r="A957" s="1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3.2">
      <c r="A958" s="1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3.2">
      <c r="A959" s="1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3.2">
      <c r="A960" s="1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3.2">
      <c r="A961" s="1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3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3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3.2">
      <c r="A964" s="1"/>
      <c r="B964" s="1"/>
      <c r="C964" s="1"/>
      <c r="D964" s="2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3.2">
      <c r="A965" s="1"/>
      <c r="B965" s="1"/>
      <c r="C965" s="1"/>
      <c r="D965" s="2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3.2">
      <c r="A966" s="1"/>
      <c r="B966" s="1"/>
      <c r="C966" s="1"/>
      <c r="D966" s="2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3.2">
      <c r="A967" s="1"/>
      <c r="B967" s="1"/>
      <c r="C967" s="1"/>
      <c r="D967" s="2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3.2">
      <c r="A968" s="1"/>
      <c r="B968" s="1"/>
      <c r="C968" s="1"/>
      <c r="D968" s="2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3.2">
      <c r="A969" s="1"/>
      <c r="B969" s="1"/>
      <c r="C969" s="1"/>
      <c r="D969" s="2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3.2">
      <c r="A970" s="1"/>
      <c r="B970" s="1"/>
      <c r="C970" s="1"/>
      <c r="D970" s="2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3.2">
      <c r="A971" s="1"/>
      <c r="B971" s="1"/>
      <c r="C971" s="1"/>
      <c r="D971" s="2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3.2">
      <c r="A972" s="1"/>
      <c r="B972" s="1"/>
      <c r="C972" s="1"/>
      <c r="D972" s="2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3.2">
      <c r="A973" s="1"/>
      <c r="B973" s="1"/>
      <c r="C973" s="1"/>
      <c r="D973" s="2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3.2">
      <c r="A974" s="1"/>
      <c r="B974" s="1"/>
      <c r="C974" s="1"/>
      <c r="D974" s="2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3.2">
      <c r="A975" s="1"/>
      <c r="B975" s="1"/>
      <c r="C975" s="1"/>
      <c r="D975" s="2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3.2">
      <c r="A976" s="1"/>
      <c r="B976" s="1"/>
      <c r="C976" s="1"/>
      <c r="D976" s="2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3.2">
      <c r="A977" s="1"/>
      <c r="B977" s="1"/>
      <c r="C977" s="1"/>
      <c r="D977" s="2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3.2">
      <c r="A978" s="1"/>
      <c r="B978" s="1"/>
      <c r="C978" s="1"/>
      <c r="D978" s="2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3.2">
      <c r="A979" s="1"/>
      <c r="B979" s="1"/>
      <c r="C979" s="1"/>
      <c r="D979" s="2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3.2">
      <c r="A980" s="1"/>
      <c r="B980" s="1"/>
      <c r="C980" s="1"/>
      <c r="D980" s="2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3.2">
      <c r="A981" s="1"/>
      <c r="B981" s="1"/>
      <c r="C981" s="1"/>
      <c r="D981" s="2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3.2">
      <c r="A982" s="1"/>
      <c r="B982" s="1"/>
      <c r="C982" s="1"/>
      <c r="D982" s="2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3.2">
      <c r="A983" s="1"/>
      <c r="B983" s="1"/>
      <c r="C983" s="1"/>
      <c r="D983" s="2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3.2">
      <c r="A984" s="1"/>
      <c r="B984" s="1"/>
      <c r="C984" s="1"/>
      <c r="D984" s="2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3.2">
      <c r="A985" s="1"/>
      <c r="B985" s="1"/>
      <c r="C985" s="1"/>
      <c r="D985" s="2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3.2">
      <c r="A986" s="1"/>
      <c r="B986" s="1"/>
      <c r="C986" s="1"/>
      <c r="D986" s="2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3.2">
      <c r="A987" s="1"/>
      <c r="B987" s="1"/>
      <c r="C987" s="1"/>
      <c r="D987" s="2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3.2">
      <c r="A988" s="1"/>
      <c r="B988" s="1"/>
      <c r="C988" s="1"/>
      <c r="D988" s="2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3.2">
      <c r="A989" s="1"/>
      <c r="B989" s="1"/>
      <c r="C989" s="1"/>
      <c r="D989" s="2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3.2">
      <c r="A990" s="1"/>
      <c r="B990" s="1"/>
      <c r="C990" s="1"/>
      <c r="D990" s="2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3.2">
      <c r="A991" s="1"/>
      <c r="B991" s="1"/>
      <c r="C991" s="1"/>
      <c r="D991" s="2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3.2">
      <c r="A992" s="1"/>
      <c r="B992" s="1"/>
      <c r="C992" s="1"/>
      <c r="D992" s="2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3.2">
      <c r="A993" s="1"/>
      <c r="B993" s="1"/>
      <c r="C993" s="1"/>
      <c r="D993" s="2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3.2">
      <c r="A994" s="1"/>
      <c r="B994" s="1"/>
      <c r="C994" s="1"/>
      <c r="D994" s="2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3.2">
      <c r="A995" s="1"/>
      <c r="B995" s="1"/>
      <c r="C995" s="1"/>
      <c r="D995" s="2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3.2">
      <c r="A996" s="1"/>
      <c r="B996" s="1"/>
      <c r="C996" s="1"/>
      <c r="D996" s="2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3.2">
      <c r="A997" s="1"/>
      <c r="B997" s="1"/>
      <c r="C997" s="1"/>
      <c r="D997" s="2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3.2">
      <c r="A998" s="1"/>
      <c r="B998" s="1"/>
      <c r="C998" s="1"/>
      <c r="D998" s="2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3.2">
      <c r="A999" s="1"/>
      <c r="B999" s="1"/>
      <c r="C999" s="1"/>
      <c r="D999" s="2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3.2">
      <c r="A1000" s="1"/>
      <c r="B1000" s="1"/>
      <c r="C1000" s="1"/>
      <c r="D1000" s="2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3.2">
      <c r="A1001" s="1"/>
      <c r="B1001" s="1"/>
      <c r="C1001" s="1"/>
      <c r="D1001" s="2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3.2">
      <c r="A1002" s="1"/>
      <c r="B1002" s="1"/>
      <c r="C1002" s="1"/>
      <c r="D1002" s="2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3.2">
      <c r="A1003" s="1"/>
      <c r="B1003" s="1"/>
      <c r="C1003" s="1"/>
      <c r="D1003" s="23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3.2">
      <c r="A1004" s="1"/>
      <c r="B1004" s="1"/>
      <c r="C1004" s="1"/>
      <c r="D1004" s="23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 ht="13.2">
      <c r="A1005" s="1"/>
      <c r="B1005" s="1"/>
      <c r="C1005" s="1"/>
      <c r="D1005" s="23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 ht="13.2">
      <c r="A1006" s="1"/>
      <c r="B1006" s="1"/>
      <c r="C1006" s="1"/>
      <c r="D1006" s="23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 ht="13.2">
      <c r="A1007" s="1"/>
      <c r="B1007" s="1"/>
      <c r="C1007" s="1"/>
      <c r="D1007" s="23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</row>
    <row r="1008" spans="1:21" ht="13.2">
      <c r="A1008" s="1"/>
      <c r="B1008" s="1"/>
      <c r="C1008" s="1"/>
      <c r="D1008" s="23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</row>
    <row r="1009" spans="1:21" ht="13.2">
      <c r="A1009" s="1"/>
      <c r="B1009" s="1"/>
      <c r="C1009" s="1"/>
      <c r="D1009" s="23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</row>
  </sheetData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4.44140625" defaultRowHeight="15.75" customHeight="1"/>
  <sheetData>
    <row r="1" spans="1:26" ht="15.75" customHeight="1">
      <c r="A1" s="1"/>
      <c r="B1" s="1" t="s">
        <v>72</v>
      </c>
      <c r="C1" s="1" t="s">
        <v>83</v>
      </c>
      <c r="D1" s="1" t="s">
        <v>76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 t="s">
        <v>4</v>
      </c>
      <c r="B2" s="2">
        <f>'Broad Green'!D22</f>
        <v>8268.33</v>
      </c>
      <c r="C2" s="21">
        <f>'Broad Green'!D12</f>
        <v>5868.33</v>
      </c>
      <c r="D2" s="21">
        <f>'Broad Green'!D36</f>
        <v>8000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 t="s">
        <v>15</v>
      </c>
      <c r="B3" s="21">
        <f>SUM(8613.34-B2)</f>
        <v>345.01000000000022</v>
      </c>
      <c r="C3" s="21">
        <f t="shared" ref="C3:D3" si="0">SUM(8000-C2)</f>
        <v>2131.67</v>
      </c>
      <c r="D3" s="21">
        <f t="shared" si="0"/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9"/>
  <sheetViews>
    <sheetView topLeftCell="A34" workbookViewId="0">
      <selection activeCell="C15" sqref="C15"/>
    </sheetView>
  </sheetViews>
  <sheetFormatPr defaultColWidth="14.44140625" defaultRowHeight="15.75" customHeight="1"/>
  <cols>
    <col min="2" max="2" width="20.44140625" customWidth="1"/>
    <col min="3" max="3" width="57.33203125" customWidth="1"/>
    <col min="4" max="4" width="17.33203125" customWidth="1"/>
  </cols>
  <sheetData>
    <row r="1" spans="1:4" ht="15.75" customHeight="1">
      <c r="A1" s="229" t="s">
        <v>84</v>
      </c>
      <c r="B1" s="227"/>
      <c r="C1" s="227"/>
      <c r="D1" s="227"/>
    </row>
    <row r="2" spans="1:4" ht="14.4">
      <c r="A2" s="10" t="s">
        <v>5</v>
      </c>
      <c r="B2" s="10" t="s">
        <v>6</v>
      </c>
      <c r="C2" s="76" t="s">
        <v>7</v>
      </c>
      <c r="D2" s="10" t="s">
        <v>8</v>
      </c>
    </row>
    <row r="3" spans="1:4" ht="14.4">
      <c r="A3" s="77" t="s">
        <v>85</v>
      </c>
      <c r="B3" s="18">
        <v>8000</v>
      </c>
      <c r="C3" s="78"/>
      <c r="D3" s="35"/>
    </row>
    <row r="4" spans="1:4" ht="14.4">
      <c r="A4" s="78"/>
      <c r="B4" s="35"/>
      <c r="C4" s="80" t="s">
        <v>86</v>
      </c>
      <c r="D4" s="18">
        <v>288</v>
      </c>
    </row>
    <row r="5" spans="1:4" ht="14.4">
      <c r="A5" s="78"/>
      <c r="B5" s="35"/>
      <c r="C5" s="80" t="s">
        <v>87</v>
      </c>
      <c r="D5" s="18">
        <v>1233.33</v>
      </c>
    </row>
    <row r="6" spans="1:4" ht="14.4">
      <c r="A6" s="78"/>
      <c r="B6" s="35"/>
      <c r="C6" s="80" t="s">
        <v>88</v>
      </c>
      <c r="D6" s="18">
        <v>500</v>
      </c>
    </row>
    <row r="7" spans="1:4" ht="14.4">
      <c r="A7" s="78"/>
      <c r="B7" s="35"/>
      <c r="C7" s="93" t="s">
        <v>89</v>
      </c>
      <c r="D7" s="11">
        <v>561.15</v>
      </c>
    </row>
    <row r="8" spans="1:4" ht="14.4">
      <c r="A8" s="80"/>
      <c r="B8" s="18"/>
      <c r="C8" s="93" t="s">
        <v>90</v>
      </c>
      <c r="D8" s="18">
        <v>200</v>
      </c>
    </row>
    <row r="9" spans="1:4" ht="14.4">
      <c r="A9" s="80"/>
      <c r="B9" s="18"/>
      <c r="C9" s="80" t="s">
        <v>91</v>
      </c>
      <c r="D9" s="18">
        <v>200</v>
      </c>
    </row>
    <row r="10" spans="1:4" ht="14.4">
      <c r="A10" s="78"/>
      <c r="B10" s="35"/>
      <c r="C10" s="80" t="s">
        <v>92</v>
      </c>
      <c r="D10" s="18">
        <v>500</v>
      </c>
    </row>
    <row r="11" spans="1:4" ht="14.4">
      <c r="A11" s="78"/>
      <c r="B11" s="35"/>
      <c r="C11" s="93" t="s">
        <v>93</v>
      </c>
      <c r="D11" s="11">
        <v>1000</v>
      </c>
    </row>
    <row r="12" spans="1:4" ht="14.4">
      <c r="A12" s="39"/>
      <c r="B12" s="106"/>
      <c r="C12" s="107" t="s">
        <v>94</v>
      </c>
      <c r="D12" s="108">
        <v>1000</v>
      </c>
    </row>
    <row r="13" spans="1:4" ht="14.4">
      <c r="A13" s="39"/>
      <c r="B13" s="106"/>
      <c r="C13" s="109" t="s">
        <v>95</v>
      </c>
      <c r="D13" s="18">
        <v>500</v>
      </c>
    </row>
    <row r="14" spans="1:4" ht="14.4">
      <c r="A14" s="39"/>
      <c r="B14" s="106"/>
      <c r="C14" s="109" t="s">
        <v>96</v>
      </c>
      <c r="D14" s="108">
        <v>500</v>
      </c>
    </row>
    <row r="15" spans="1:4" ht="14.4">
      <c r="A15" s="39"/>
      <c r="B15" s="106"/>
      <c r="C15" s="93" t="s">
        <v>97</v>
      </c>
      <c r="D15" s="11">
        <v>1000</v>
      </c>
    </row>
    <row r="16" spans="1:4" ht="14.4">
      <c r="A16" s="39"/>
      <c r="B16" s="106"/>
      <c r="C16" s="93" t="s">
        <v>98</v>
      </c>
      <c r="D16" s="11">
        <v>405.29</v>
      </c>
    </row>
    <row r="17" spans="1:4" ht="14.4">
      <c r="A17" s="22"/>
      <c r="B17" s="30"/>
      <c r="C17" s="110" t="s">
        <v>14</v>
      </c>
      <c r="D17" s="26">
        <f>SUM(D2:D16)</f>
        <v>7887.7699999999995</v>
      </c>
    </row>
    <row r="18" spans="1:4" ht="15.75" customHeight="1">
      <c r="A18" s="28"/>
      <c r="B18" s="30"/>
      <c r="C18" s="32" t="s">
        <v>22</v>
      </c>
      <c r="D18" s="34">
        <f>B3-D17</f>
        <v>112.23000000000047</v>
      </c>
    </row>
    <row r="19" spans="1:4" ht="14.4">
      <c r="A19" s="82" t="s">
        <v>99</v>
      </c>
      <c r="B19" s="51">
        <v>8000</v>
      </c>
      <c r="C19" s="83"/>
      <c r="D19" s="50"/>
    </row>
    <row r="20" spans="1:4" ht="14.4">
      <c r="A20" s="83"/>
      <c r="B20" s="50"/>
      <c r="C20" s="85" t="s">
        <v>100</v>
      </c>
      <c r="D20" s="51">
        <v>300</v>
      </c>
    </row>
    <row r="21" spans="1:4" ht="14.4">
      <c r="A21" s="83"/>
      <c r="B21" s="50"/>
      <c r="C21" s="85" t="s">
        <v>87</v>
      </c>
      <c r="D21" s="51">
        <v>1233.3399999999999</v>
      </c>
    </row>
    <row r="22" spans="1:4" ht="14.4">
      <c r="A22" s="83"/>
      <c r="B22" s="50"/>
      <c r="C22" s="85" t="s">
        <v>86</v>
      </c>
      <c r="D22" s="51">
        <v>288</v>
      </c>
    </row>
    <row r="23" spans="1:4" ht="14.4">
      <c r="A23" s="83"/>
      <c r="B23" s="50"/>
      <c r="C23" s="85" t="s">
        <v>16</v>
      </c>
      <c r="D23" s="51">
        <v>1000</v>
      </c>
    </row>
    <row r="24" spans="1:4" ht="14.4">
      <c r="A24" s="83"/>
      <c r="B24" s="50"/>
      <c r="C24" s="111" t="s">
        <v>88</v>
      </c>
      <c r="D24" s="51">
        <v>500</v>
      </c>
    </row>
    <row r="25" spans="1:4" ht="14.4">
      <c r="A25" s="85"/>
      <c r="B25" s="51"/>
      <c r="C25" s="85" t="s">
        <v>89</v>
      </c>
      <c r="D25" s="51">
        <v>673.38</v>
      </c>
    </row>
    <row r="26" spans="1:4" ht="14.4">
      <c r="A26" s="112"/>
      <c r="B26" s="50"/>
      <c r="C26" s="85" t="s">
        <v>90</v>
      </c>
      <c r="D26" s="51">
        <v>200</v>
      </c>
    </row>
    <row r="27" spans="1:4" ht="14.4">
      <c r="A27" s="113"/>
      <c r="B27" s="114"/>
      <c r="C27" s="115" t="s">
        <v>101</v>
      </c>
      <c r="D27" s="116">
        <v>1000</v>
      </c>
    </row>
    <row r="28" spans="1:4" ht="14.4">
      <c r="A28" s="113"/>
      <c r="B28" s="114"/>
      <c r="C28" s="115" t="s">
        <v>102</v>
      </c>
      <c r="D28" s="116">
        <v>1000</v>
      </c>
    </row>
    <row r="29" spans="1:4" ht="14.4">
      <c r="A29" s="113"/>
      <c r="B29" s="114"/>
      <c r="C29" s="115" t="s">
        <v>103</v>
      </c>
      <c r="D29" s="51">
        <v>1000</v>
      </c>
    </row>
    <row r="30" spans="1:4" ht="14.4">
      <c r="A30" s="113"/>
      <c r="B30" s="114"/>
      <c r="C30" s="115" t="s">
        <v>104</v>
      </c>
      <c r="D30" s="51">
        <v>800</v>
      </c>
    </row>
    <row r="31" spans="1:4" ht="14.4">
      <c r="A31" s="22"/>
      <c r="B31" s="30"/>
      <c r="C31" s="110" t="s">
        <v>14</v>
      </c>
      <c r="D31" s="26">
        <f>SUM(D20:D30)</f>
        <v>7994.72</v>
      </c>
    </row>
    <row r="32" spans="1:4" ht="18">
      <c r="A32" s="28"/>
      <c r="B32" s="30"/>
      <c r="C32" s="32" t="s">
        <v>22</v>
      </c>
      <c r="D32" s="34">
        <f>B19-D31</f>
        <v>5.2799999999997453</v>
      </c>
    </row>
    <row r="33" spans="1:4" ht="14.4">
      <c r="A33" s="86" t="s">
        <v>105</v>
      </c>
      <c r="B33" s="87">
        <v>8000</v>
      </c>
      <c r="C33" s="91"/>
      <c r="D33" s="87"/>
    </row>
    <row r="34" spans="1:4" ht="14.4">
      <c r="A34" s="88"/>
      <c r="B34" s="89"/>
      <c r="C34" s="91" t="s">
        <v>86</v>
      </c>
      <c r="D34" s="87">
        <v>288</v>
      </c>
    </row>
    <row r="35" spans="1:4" ht="14.4">
      <c r="A35" s="88"/>
      <c r="B35" s="89"/>
      <c r="C35" s="91" t="s">
        <v>87</v>
      </c>
      <c r="D35" s="87">
        <v>1233.33</v>
      </c>
    </row>
    <row r="36" spans="1:4" ht="14.4">
      <c r="A36" s="88"/>
      <c r="B36" s="89"/>
      <c r="C36" s="91" t="s">
        <v>106</v>
      </c>
      <c r="D36" s="87">
        <v>500</v>
      </c>
    </row>
    <row r="37" spans="1:4" ht="14.4">
      <c r="A37" s="88"/>
      <c r="B37" s="89"/>
      <c r="C37" s="91" t="s">
        <v>107</v>
      </c>
      <c r="D37" s="87">
        <v>673.38</v>
      </c>
    </row>
    <row r="38" spans="1:4" ht="14.4">
      <c r="A38" s="88"/>
      <c r="B38" s="89"/>
      <c r="C38" s="91" t="s">
        <v>90</v>
      </c>
      <c r="D38" s="87">
        <v>200</v>
      </c>
    </row>
    <row r="39" spans="1:4" ht="14.4">
      <c r="A39" s="91"/>
      <c r="B39" s="87"/>
      <c r="C39" s="91" t="s">
        <v>108</v>
      </c>
      <c r="D39" s="87">
        <v>3389</v>
      </c>
    </row>
    <row r="40" spans="1:4" ht="14.4">
      <c r="A40" s="91"/>
      <c r="B40" s="87"/>
      <c r="C40" s="91" t="s">
        <v>101</v>
      </c>
      <c r="D40" s="87">
        <v>1192.8599999999999</v>
      </c>
    </row>
    <row r="41" spans="1:4" ht="14.4">
      <c r="A41" s="91"/>
      <c r="B41" s="87"/>
      <c r="C41" s="91" t="s">
        <v>109</v>
      </c>
      <c r="D41" s="87">
        <v>520</v>
      </c>
    </row>
    <row r="42" spans="1:4" ht="14.4">
      <c r="A42" s="22"/>
      <c r="B42" s="30"/>
      <c r="C42" s="110" t="s">
        <v>14</v>
      </c>
      <c r="D42" s="26">
        <f>SUM(D34:D41)</f>
        <v>7996.57</v>
      </c>
    </row>
    <row r="43" spans="1:4" ht="18">
      <c r="A43" s="28"/>
      <c r="B43" s="30"/>
      <c r="C43" s="32" t="s">
        <v>22</v>
      </c>
      <c r="D43" s="34">
        <f>B33-D42</f>
        <v>3.430000000000291</v>
      </c>
    </row>
    <row r="44" spans="1:4" ht="14.4">
      <c r="A44" s="69"/>
      <c r="B44" s="67"/>
      <c r="C44" s="69"/>
      <c r="D44" s="117"/>
    </row>
    <row r="45" spans="1:4" ht="13.2">
      <c r="B45" s="70"/>
      <c r="D45" s="70"/>
    </row>
    <row r="46" spans="1:4" ht="13.2">
      <c r="B46" s="70"/>
      <c r="D46" s="70"/>
    </row>
    <row r="47" spans="1:4" ht="13.2">
      <c r="B47" s="70"/>
      <c r="D47" s="70"/>
    </row>
    <row r="48" spans="1:4" ht="13.2">
      <c r="B48" s="70"/>
      <c r="D48" s="70"/>
    </row>
    <row r="49" spans="2:4" ht="13.2">
      <c r="B49" s="70"/>
      <c r="D49" s="70"/>
    </row>
    <row r="50" spans="2:4" ht="13.2">
      <c r="B50" s="70"/>
      <c r="D50" s="70"/>
    </row>
    <row r="51" spans="2:4" ht="13.2">
      <c r="B51" s="70"/>
      <c r="D51" s="70"/>
    </row>
    <row r="52" spans="2:4" ht="13.2">
      <c r="B52" s="70"/>
      <c r="D52" s="70"/>
    </row>
    <row r="53" spans="2:4" ht="13.2">
      <c r="B53" s="70"/>
      <c r="D53" s="70"/>
    </row>
    <row r="54" spans="2:4" ht="13.2">
      <c r="B54" s="70"/>
      <c r="D54" s="70"/>
    </row>
    <row r="55" spans="2:4" ht="13.2">
      <c r="B55" s="70"/>
      <c r="D55" s="70"/>
    </row>
    <row r="56" spans="2:4" ht="13.2">
      <c r="B56" s="70"/>
      <c r="D56" s="70"/>
    </row>
    <row r="57" spans="2:4" ht="13.2">
      <c r="B57" s="70"/>
      <c r="D57" s="70"/>
    </row>
    <row r="58" spans="2:4" ht="13.2">
      <c r="B58" s="70"/>
      <c r="D58" s="70"/>
    </row>
    <row r="59" spans="2:4" ht="13.2">
      <c r="B59" s="70"/>
      <c r="D59" s="70"/>
    </row>
    <row r="60" spans="2:4" ht="13.2">
      <c r="B60" s="70"/>
      <c r="D60" s="70"/>
    </row>
    <row r="61" spans="2:4" ht="13.2">
      <c r="B61" s="70"/>
      <c r="D61" s="70"/>
    </row>
    <row r="62" spans="2:4" ht="13.2">
      <c r="B62" s="70"/>
      <c r="D62" s="70"/>
    </row>
    <row r="63" spans="2:4" ht="13.2">
      <c r="B63" s="70"/>
      <c r="D63" s="70"/>
    </row>
    <row r="64" spans="2:4" ht="13.2">
      <c r="B64" s="70"/>
      <c r="D64" s="70"/>
    </row>
    <row r="65" spans="2:4" ht="13.2">
      <c r="B65" s="70"/>
      <c r="D65" s="70"/>
    </row>
    <row r="66" spans="2:4" ht="13.2">
      <c r="B66" s="70"/>
      <c r="D66" s="70"/>
    </row>
    <row r="67" spans="2:4" ht="13.2">
      <c r="B67" s="70"/>
      <c r="D67" s="70"/>
    </row>
    <row r="68" spans="2:4" ht="13.2">
      <c r="B68" s="70"/>
      <c r="D68" s="70"/>
    </row>
    <row r="69" spans="2:4" ht="13.2">
      <c r="B69" s="70"/>
      <c r="D69" s="70"/>
    </row>
    <row r="70" spans="2:4" ht="13.2">
      <c r="B70" s="70"/>
      <c r="D70" s="70"/>
    </row>
    <row r="71" spans="2:4" ht="13.2">
      <c r="B71" s="70"/>
      <c r="D71" s="70"/>
    </row>
    <row r="72" spans="2:4" ht="13.2">
      <c r="B72" s="70"/>
      <c r="D72" s="70"/>
    </row>
    <row r="73" spans="2:4" ht="13.2">
      <c r="B73" s="70"/>
      <c r="D73" s="70"/>
    </row>
    <row r="74" spans="2:4" ht="13.2">
      <c r="B74" s="70"/>
      <c r="D74" s="70"/>
    </row>
    <row r="75" spans="2:4" ht="13.2">
      <c r="B75" s="70"/>
      <c r="D75" s="70"/>
    </row>
    <row r="76" spans="2:4" ht="13.2">
      <c r="B76" s="70"/>
      <c r="D76" s="70"/>
    </row>
    <row r="77" spans="2:4" ht="13.2">
      <c r="B77" s="70"/>
      <c r="D77" s="70"/>
    </row>
    <row r="78" spans="2:4" ht="13.2">
      <c r="B78" s="70"/>
      <c r="D78" s="70"/>
    </row>
    <row r="79" spans="2:4" ht="13.2">
      <c r="B79" s="70"/>
      <c r="D79" s="70"/>
    </row>
    <row r="80" spans="2:4" ht="13.2">
      <c r="B80" s="70"/>
      <c r="D80" s="70"/>
    </row>
    <row r="81" spans="2:4" ht="13.2">
      <c r="B81" s="70"/>
      <c r="D81" s="70"/>
    </row>
    <row r="82" spans="2:4" ht="13.2">
      <c r="B82" s="70"/>
      <c r="D82" s="70"/>
    </row>
    <row r="83" spans="2:4" ht="13.2">
      <c r="B83" s="70"/>
      <c r="D83" s="70"/>
    </row>
    <row r="84" spans="2:4" ht="13.2">
      <c r="B84" s="70"/>
      <c r="D84" s="70"/>
    </row>
    <row r="85" spans="2:4" ht="13.2">
      <c r="B85" s="70"/>
      <c r="D85" s="70"/>
    </row>
    <row r="86" spans="2:4" ht="13.2">
      <c r="B86" s="70"/>
      <c r="D86" s="70"/>
    </row>
    <row r="87" spans="2:4" ht="13.2">
      <c r="B87" s="70"/>
      <c r="D87" s="70"/>
    </row>
    <row r="88" spans="2:4" ht="13.2">
      <c r="B88" s="70"/>
      <c r="D88" s="70"/>
    </row>
    <row r="89" spans="2:4" ht="13.2">
      <c r="B89" s="70"/>
      <c r="D89" s="70"/>
    </row>
    <row r="90" spans="2:4" ht="13.2">
      <c r="B90" s="70"/>
      <c r="D90" s="70"/>
    </row>
    <row r="91" spans="2:4" ht="13.2">
      <c r="B91" s="70"/>
      <c r="D91" s="70"/>
    </row>
    <row r="92" spans="2:4" ht="13.2">
      <c r="B92" s="70"/>
      <c r="D92" s="70"/>
    </row>
    <row r="93" spans="2:4" ht="13.2">
      <c r="B93" s="70"/>
      <c r="D93" s="70"/>
    </row>
    <row r="94" spans="2:4" ht="13.2">
      <c r="B94" s="70"/>
      <c r="D94" s="70"/>
    </row>
    <row r="95" spans="2:4" ht="13.2">
      <c r="B95" s="70"/>
      <c r="D95" s="70"/>
    </row>
    <row r="96" spans="2:4" ht="13.2">
      <c r="B96" s="70"/>
      <c r="D96" s="70"/>
    </row>
    <row r="97" spans="2:4" ht="13.2">
      <c r="B97" s="70"/>
      <c r="D97" s="70"/>
    </row>
    <row r="98" spans="2:4" ht="13.2">
      <c r="B98" s="70"/>
      <c r="D98" s="70"/>
    </row>
    <row r="99" spans="2:4" ht="13.2">
      <c r="B99" s="70"/>
      <c r="D99" s="70"/>
    </row>
    <row r="100" spans="2:4" ht="13.2">
      <c r="B100" s="70"/>
      <c r="D100" s="70"/>
    </row>
    <row r="101" spans="2:4" ht="13.2">
      <c r="B101" s="70"/>
      <c r="D101" s="70"/>
    </row>
    <row r="102" spans="2:4" ht="13.2">
      <c r="B102" s="70"/>
      <c r="D102" s="70"/>
    </row>
    <row r="103" spans="2:4" ht="13.2">
      <c r="B103" s="70"/>
      <c r="D103" s="70"/>
    </row>
    <row r="104" spans="2:4" ht="13.2">
      <c r="B104" s="70"/>
      <c r="D104" s="70"/>
    </row>
    <row r="105" spans="2:4" ht="13.2">
      <c r="B105" s="70"/>
      <c r="D105" s="70"/>
    </row>
    <row r="106" spans="2:4" ht="13.2">
      <c r="B106" s="70"/>
      <c r="D106" s="70"/>
    </row>
    <row r="107" spans="2:4" ht="13.2">
      <c r="B107" s="70"/>
      <c r="D107" s="70"/>
    </row>
    <row r="108" spans="2:4" ht="13.2">
      <c r="B108" s="70"/>
      <c r="D108" s="70"/>
    </row>
    <row r="109" spans="2:4" ht="13.2">
      <c r="B109" s="70"/>
      <c r="D109" s="70"/>
    </row>
    <row r="110" spans="2:4" ht="13.2">
      <c r="B110" s="70"/>
      <c r="D110" s="70"/>
    </row>
    <row r="111" spans="2:4" ht="13.2">
      <c r="B111" s="70"/>
      <c r="D111" s="70"/>
    </row>
    <row r="112" spans="2:4" ht="13.2">
      <c r="B112" s="70"/>
      <c r="D112" s="70"/>
    </row>
    <row r="113" spans="2:4" ht="13.2">
      <c r="B113" s="70"/>
      <c r="D113" s="70"/>
    </row>
    <row r="114" spans="2:4" ht="13.2">
      <c r="B114" s="70"/>
      <c r="D114" s="70"/>
    </row>
    <row r="115" spans="2:4" ht="13.2">
      <c r="B115" s="70"/>
      <c r="D115" s="70"/>
    </row>
    <row r="116" spans="2:4" ht="13.2">
      <c r="B116" s="70"/>
      <c r="D116" s="70"/>
    </row>
    <row r="117" spans="2:4" ht="13.2">
      <c r="B117" s="70"/>
      <c r="D117" s="70"/>
    </row>
    <row r="118" spans="2:4" ht="13.2">
      <c r="B118" s="70"/>
      <c r="D118" s="70"/>
    </row>
    <row r="119" spans="2:4" ht="13.2">
      <c r="B119" s="70"/>
      <c r="D119" s="70"/>
    </row>
    <row r="120" spans="2:4" ht="13.2">
      <c r="B120" s="70"/>
      <c r="D120" s="70"/>
    </row>
    <row r="121" spans="2:4" ht="13.2">
      <c r="B121" s="70"/>
      <c r="D121" s="70"/>
    </row>
    <row r="122" spans="2:4" ht="13.2">
      <c r="B122" s="70"/>
      <c r="D122" s="70"/>
    </row>
    <row r="123" spans="2:4" ht="13.2">
      <c r="B123" s="70"/>
      <c r="D123" s="70"/>
    </row>
    <row r="124" spans="2:4" ht="13.2">
      <c r="B124" s="70"/>
      <c r="D124" s="70"/>
    </row>
    <row r="125" spans="2:4" ht="13.2">
      <c r="B125" s="70"/>
      <c r="D125" s="70"/>
    </row>
    <row r="126" spans="2:4" ht="13.2">
      <c r="B126" s="70"/>
      <c r="D126" s="70"/>
    </row>
    <row r="127" spans="2:4" ht="13.2">
      <c r="B127" s="70"/>
      <c r="D127" s="70"/>
    </row>
    <row r="128" spans="2:4" ht="13.2">
      <c r="B128" s="70"/>
      <c r="D128" s="70"/>
    </row>
    <row r="129" spans="2:4" ht="13.2">
      <c r="B129" s="70"/>
      <c r="D129" s="70"/>
    </row>
    <row r="130" spans="2:4" ht="13.2">
      <c r="B130" s="70"/>
      <c r="D130" s="70"/>
    </row>
    <row r="131" spans="2:4" ht="13.2">
      <c r="B131" s="70"/>
      <c r="D131" s="70"/>
    </row>
    <row r="132" spans="2:4" ht="13.2">
      <c r="B132" s="70"/>
      <c r="D132" s="70"/>
    </row>
    <row r="133" spans="2:4" ht="13.2">
      <c r="B133" s="70"/>
      <c r="D133" s="70"/>
    </row>
    <row r="134" spans="2:4" ht="13.2">
      <c r="B134" s="70"/>
      <c r="D134" s="70"/>
    </row>
    <row r="135" spans="2:4" ht="13.2">
      <c r="B135" s="70"/>
      <c r="D135" s="70"/>
    </row>
    <row r="136" spans="2:4" ht="13.2">
      <c r="B136" s="70"/>
      <c r="D136" s="70"/>
    </row>
    <row r="137" spans="2:4" ht="13.2">
      <c r="B137" s="70"/>
      <c r="D137" s="70"/>
    </row>
    <row r="138" spans="2:4" ht="13.2">
      <c r="B138" s="70"/>
      <c r="D138" s="70"/>
    </row>
    <row r="139" spans="2:4" ht="13.2">
      <c r="B139" s="70"/>
      <c r="D139" s="70"/>
    </row>
    <row r="140" spans="2:4" ht="13.2">
      <c r="B140" s="70"/>
      <c r="D140" s="70"/>
    </row>
    <row r="141" spans="2:4" ht="13.2">
      <c r="B141" s="70"/>
      <c r="D141" s="70"/>
    </row>
    <row r="142" spans="2:4" ht="13.2">
      <c r="B142" s="70"/>
      <c r="D142" s="70"/>
    </row>
    <row r="143" spans="2:4" ht="13.2">
      <c r="B143" s="70"/>
      <c r="D143" s="70"/>
    </row>
    <row r="144" spans="2:4" ht="13.2">
      <c r="B144" s="70"/>
      <c r="D144" s="70"/>
    </row>
    <row r="145" spans="2:4" ht="13.2">
      <c r="B145" s="70"/>
      <c r="D145" s="70"/>
    </row>
    <row r="146" spans="2:4" ht="13.2">
      <c r="B146" s="70"/>
      <c r="D146" s="70"/>
    </row>
    <row r="147" spans="2:4" ht="13.2">
      <c r="B147" s="70"/>
      <c r="D147" s="70"/>
    </row>
    <row r="148" spans="2:4" ht="13.2">
      <c r="B148" s="70"/>
      <c r="D148" s="70"/>
    </row>
    <row r="149" spans="2:4" ht="13.2">
      <c r="B149" s="70"/>
      <c r="D149" s="70"/>
    </row>
    <row r="150" spans="2:4" ht="13.2">
      <c r="B150" s="70"/>
      <c r="D150" s="70"/>
    </row>
    <row r="151" spans="2:4" ht="13.2">
      <c r="B151" s="70"/>
      <c r="D151" s="70"/>
    </row>
    <row r="152" spans="2:4" ht="13.2">
      <c r="B152" s="70"/>
      <c r="D152" s="70"/>
    </row>
    <row r="153" spans="2:4" ht="13.2">
      <c r="B153" s="70"/>
      <c r="D153" s="70"/>
    </row>
    <row r="154" spans="2:4" ht="13.2">
      <c r="B154" s="70"/>
      <c r="D154" s="70"/>
    </row>
    <row r="155" spans="2:4" ht="13.2">
      <c r="B155" s="70"/>
      <c r="D155" s="70"/>
    </row>
    <row r="156" spans="2:4" ht="13.2">
      <c r="B156" s="70"/>
      <c r="D156" s="70"/>
    </row>
    <row r="157" spans="2:4" ht="13.2">
      <c r="B157" s="70"/>
      <c r="D157" s="70"/>
    </row>
    <row r="158" spans="2:4" ht="13.2">
      <c r="B158" s="70"/>
      <c r="D158" s="70"/>
    </row>
    <row r="159" spans="2:4" ht="13.2">
      <c r="B159" s="70"/>
      <c r="D159" s="70"/>
    </row>
    <row r="160" spans="2:4" ht="13.2">
      <c r="B160" s="70"/>
      <c r="D160" s="70"/>
    </row>
    <row r="161" spans="2:4" ht="13.2">
      <c r="B161" s="70"/>
      <c r="D161" s="70"/>
    </row>
    <row r="162" spans="2:4" ht="13.2">
      <c r="B162" s="70"/>
      <c r="D162" s="70"/>
    </row>
    <row r="163" spans="2:4" ht="13.2">
      <c r="B163" s="70"/>
      <c r="D163" s="70"/>
    </row>
    <row r="164" spans="2:4" ht="13.2">
      <c r="B164" s="70"/>
      <c r="D164" s="70"/>
    </row>
    <row r="165" spans="2:4" ht="13.2">
      <c r="B165" s="70"/>
      <c r="D165" s="70"/>
    </row>
    <row r="166" spans="2:4" ht="13.2">
      <c r="B166" s="70"/>
      <c r="D166" s="70"/>
    </row>
    <row r="167" spans="2:4" ht="13.2">
      <c r="B167" s="70"/>
      <c r="D167" s="70"/>
    </row>
    <row r="168" spans="2:4" ht="13.2">
      <c r="B168" s="70"/>
      <c r="D168" s="70"/>
    </row>
    <row r="169" spans="2:4" ht="13.2">
      <c r="B169" s="70"/>
      <c r="D169" s="70"/>
    </row>
    <row r="170" spans="2:4" ht="13.2">
      <c r="B170" s="70"/>
      <c r="D170" s="70"/>
    </row>
    <row r="171" spans="2:4" ht="13.2">
      <c r="B171" s="70"/>
      <c r="D171" s="70"/>
    </row>
    <row r="172" spans="2:4" ht="13.2">
      <c r="B172" s="70"/>
      <c r="D172" s="70"/>
    </row>
    <row r="173" spans="2:4" ht="13.2">
      <c r="B173" s="70"/>
      <c r="D173" s="70"/>
    </row>
    <row r="174" spans="2:4" ht="13.2">
      <c r="B174" s="70"/>
      <c r="D174" s="70"/>
    </row>
    <row r="175" spans="2:4" ht="13.2">
      <c r="B175" s="70"/>
      <c r="D175" s="70"/>
    </row>
    <row r="176" spans="2:4" ht="13.2">
      <c r="B176" s="70"/>
      <c r="D176" s="70"/>
    </row>
    <row r="177" spans="2:4" ht="13.2">
      <c r="B177" s="70"/>
      <c r="D177" s="70"/>
    </row>
    <row r="178" spans="2:4" ht="13.2">
      <c r="B178" s="70"/>
      <c r="D178" s="70"/>
    </row>
    <row r="179" spans="2:4" ht="13.2">
      <c r="B179" s="70"/>
      <c r="D179" s="70"/>
    </row>
    <row r="180" spans="2:4" ht="13.2">
      <c r="B180" s="70"/>
      <c r="D180" s="70"/>
    </row>
    <row r="181" spans="2:4" ht="13.2">
      <c r="B181" s="70"/>
      <c r="D181" s="70"/>
    </row>
    <row r="182" spans="2:4" ht="13.2">
      <c r="B182" s="70"/>
      <c r="D182" s="70"/>
    </row>
    <row r="183" spans="2:4" ht="13.2">
      <c r="B183" s="70"/>
      <c r="D183" s="70"/>
    </row>
    <row r="184" spans="2:4" ht="13.2">
      <c r="B184" s="70"/>
      <c r="D184" s="70"/>
    </row>
    <row r="185" spans="2:4" ht="13.2">
      <c r="B185" s="70"/>
      <c r="D185" s="70"/>
    </row>
    <row r="186" spans="2:4" ht="13.2">
      <c r="B186" s="70"/>
      <c r="D186" s="70"/>
    </row>
    <row r="187" spans="2:4" ht="13.2">
      <c r="B187" s="70"/>
      <c r="D187" s="70"/>
    </row>
    <row r="188" spans="2:4" ht="13.2">
      <c r="B188" s="70"/>
      <c r="D188" s="70"/>
    </row>
    <row r="189" spans="2:4" ht="13.2">
      <c r="B189" s="70"/>
      <c r="D189" s="70"/>
    </row>
    <row r="190" spans="2:4" ht="13.2">
      <c r="B190" s="70"/>
      <c r="D190" s="70"/>
    </row>
    <row r="191" spans="2:4" ht="13.2">
      <c r="B191" s="70"/>
      <c r="D191" s="70"/>
    </row>
    <row r="192" spans="2:4" ht="13.2">
      <c r="B192" s="70"/>
      <c r="D192" s="70"/>
    </row>
    <row r="193" spans="2:4" ht="13.2">
      <c r="B193" s="70"/>
      <c r="D193" s="70"/>
    </row>
    <row r="194" spans="2:4" ht="13.2">
      <c r="B194" s="70"/>
      <c r="D194" s="70"/>
    </row>
    <row r="195" spans="2:4" ht="13.2">
      <c r="B195" s="70"/>
      <c r="D195" s="70"/>
    </row>
    <row r="196" spans="2:4" ht="13.2">
      <c r="B196" s="70"/>
      <c r="D196" s="70"/>
    </row>
    <row r="197" spans="2:4" ht="13.2">
      <c r="B197" s="70"/>
      <c r="D197" s="70"/>
    </row>
    <row r="198" spans="2:4" ht="13.2">
      <c r="B198" s="70"/>
      <c r="D198" s="70"/>
    </row>
    <row r="199" spans="2:4" ht="13.2">
      <c r="B199" s="70"/>
      <c r="D199" s="70"/>
    </row>
    <row r="200" spans="2:4" ht="13.2">
      <c r="B200" s="70"/>
      <c r="D200" s="70"/>
    </row>
    <row r="201" spans="2:4" ht="13.2">
      <c r="B201" s="70"/>
      <c r="D201" s="70"/>
    </row>
    <row r="202" spans="2:4" ht="13.2">
      <c r="B202" s="70"/>
      <c r="D202" s="70"/>
    </row>
    <row r="203" spans="2:4" ht="13.2">
      <c r="B203" s="70"/>
      <c r="D203" s="70"/>
    </row>
    <row r="204" spans="2:4" ht="13.2">
      <c r="B204" s="70"/>
      <c r="D204" s="70"/>
    </row>
    <row r="205" spans="2:4" ht="13.2">
      <c r="B205" s="70"/>
      <c r="D205" s="70"/>
    </row>
    <row r="206" spans="2:4" ht="13.2">
      <c r="B206" s="70"/>
      <c r="D206" s="70"/>
    </row>
    <row r="207" spans="2:4" ht="13.2">
      <c r="B207" s="70"/>
      <c r="D207" s="70"/>
    </row>
    <row r="208" spans="2:4" ht="13.2">
      <c r="B208" s="70"/>
      <c r="D208" s="70"/>
    </row>
    <row r="209" spans="2:4" ht="13.2">
      <c r="B209" s="70"/>
      <c r="D209" s="70"/>
    </row>
    <row r="210" spans="2:4" ht="13.2">
      <c r="B210" s="70"/>
      <c r="D210" s="70"/>
    </row>
    <row r="211" spans="2:4" ht="13.2">
      <c r="B211" s="70"/>
      <c r="D211" s="70"/>
    </row>
    <row r="212" spans="2:4" ht="13.2">
      <c r="B212" s="70"/>
      <c r="D212" s="70"/>
    </row>
    <row r="213" spans="2:4" ht="13.2">
      <c r="B213" s="70"/>
      <c r="D213" s="70"/>
    </row>
    <row r="214" spans="2:4" ht="13.2">
      <c r="B214" s="70"/>
      <c r="D214" s="70"/>
    </row>
    <row r="215" spans="2:4" ht="13.2">
      <c r="B215" s="70"/>
      <c r="D215" s="70"/>
    </row>
    <row r="216" spans="2:4" ht="13.2">
      <c r="B216" s="70"/>
      <c r="D216" s="70"/>
    </row>
    <row r="217" spans="2:4" ht="13.2">
      <c r="B217" s="70"/>
      <c r="D217" s="70"/>
    </row>
    <row r="218" spans="2:4" ht="13.2">
      <c r="B218" s="70"/>
      <c r="D218" s="70"/>
    </row>
    <row r="219" spans="2:4" ht="13.2">
      <c r="B219" s="70"/>
      <c r="D219" s="70"/>
    </row>
    <row r="220" spans="2:4" ht="13.2">
      <c r="B220" s="70"/>
      <c r="D220" s="70"/>
    </row>
    <row r="221" spans="2:4" ht="13.2">
      <c r="B221" s="70"/>
      <c r="D221" s="70"/>
    </row>
    <row r="222" spans="2:4" ht="13.2">
      <c r="B222" s="70"/>
      <c r="D222" s="70"/>
    </row>
    <row r="223" spans="2:4" ht="13.2">
      <c r="B223" s="70"/>
      <c r="D223" s="70"/>
    </row>
    <row r="224" spans="2:4" ht="13.2">
      <c r="B224" s="70"/>
      <c r="D224" s="70"/>
    </row>
    <row r="225" spans="2:4" ht="13.2">
      <c r="B225" s="70"/>
      <c r="D225" s="70"/>
    </row>
    <row r="226" spans="2:4" ht="13.2">
      <c r="B226" s="70"/>
      <c r="D226" s="70"/>
    </row>
    <row r="227" spans="2:4" ht="13.2">
      <c r="B227" s="70"/>
      <c r="D227" s="70"/>
    </row>
    <row r="228" spans="2:4" ht="13.2">
      <c r="B228" s="70"/>
      <c r="D228" s="70"/>
    </row>
    <row r="229" spans="2:4" ht="13.2">
      <c r="B229" s="70"/>
      <c r="D229" s="70"/>
    </row>
    <row r="230" spans="2:4" ht="13.2">
      <c r="B230" s="70"/>
      <c r="D230" s="70"/>
    </row>
    <row r="231" spans="2:4" ht="13.2">
      <c r="B231" s="70"/>
      <c r="D231" s="70"/>
    </row>
    <row r="232" spans="2:4" ht="13.2">
      <c r="B232" s="70"/>
      <c r="D232" s="70"/>
    </row>
    <row r="233" spans="2:4" ht="13.2">
      <c r="B233" s="70"/>
      <c r="D233" s="70"/>
    </row>
    <row r="234" spans="2:4" ht="13.2">
      <c r="B234" s="70"/>
      <c r="D234" s="70"/>
    </row>
    <row r="235" spans="2:4" ht="13.2">
      <c r="B235" s="70"/>
      <c r="D235" s="70"/>
    </row>
    <row r="236" spans="2:4" ht="13.2">
      <c r="B236" s="70"/>
      <c r="D236" s="70"/>
    </row>
    <row r="237" spans="2:4" ht="13.2">
      <c r="B237" s="70"/>
      <c r="D237" s="70"/>
    </row>
    <row r="238" spans="2:4" ht="13.2">
      <c r="B238" s="70"/>
      <c r="D238" s="70"/>
    </row>
    <row r="239" spans="2:4" ht="13.2">
      <c r="B239" s="70"/>
      <c r="D239" s="70"/>
    </row>
    <row r="240" spans="2:4" ht="13.2">
      <c r="B240" s="70"/>
      <c r="D240" s="70"/>
    </row>
    <row r="241" spans="2:4" ht="13.2">
      <c r="B241" s="70"/>
      <c r="D241" s="70"/>
    </row>
    <row r="242" spans="2:4" ht="13.2">
      <c r="B242" s="70"/>
      <c r="D242" s="70"/>
    </row>
    <row r="243" spans="2:4" ht="13.2">
      <c r="B243" s="70"/>
      <c r="D243" s="70"/>
    </row>
    <row r="244" spans="2:4" ht="13.2">
      <c r="B244" s="70"/>
      <c r="D244" s="70"/>
    </row>
    <row r="245" spans="2:4" ht="13.2">
      <c r="B245" s="70"/>
      <c r="D245" s="70"/>
    </row>
    <row r="246" spans="2:4" ht="13.2">
      <c r="B246" s="70"/>
      <c r="D246" s="70"/>
    </row>
    <row r="247" spans="2:4" ht="13.2">
      <c r="B247" s="70"/>
      <c r="D247" s="70"/>
    </row>
    <row r="248" spans="2:4" ht="13.2">
      <c r="B248" s="70"/>
      <c r="D248" s="70"/>
    </row>
    <row r="249" spans="2:4" ht="13.2">
      <c r="B249" s="70"/>
      <c r="D249" s="70"/>
    </row>
    <row r="250" spans="2:4" ht="13.2">
      <c r="B250" s="70"/>
      <c r="D250" s="70"/>
    </row>
    <row r="251" spans="2:4" ht="13.2">
      <c r="B251" s="70"/>
      <c r="D251" s="70"/>
    </row>
    <row r="252" spans="2:4" ht="13.2">
      <c r="B252" s="70"/>
      <c r="D252" s="70"/>
    </row>
    <row r="253" spans="2:4" ht="13.2">
      <c r="B253" s="70"/>
      <c r="D253" s="70"/>
    </row>
    <row r="254" spans="2:4" ht="13.2">
      <c r="B254" s="70"/>
      <c r="D254" s="70"/>
    </row>
    <row r="255" spans="2:4" ht="13.2">
      <c r="B255" s="70"/>
      <c r="D255" s="70"/>
    </row>
    <row r="256" spans="2:4" ht="13.2">
      <c r="B256" s="70"/>
      <c r="D256" s="70"/>
    </row>
    <row r="257" spans="2:4" ht="13.2">
      <c r="B257" s="70"/>
      <c r="D257" s="70"/>
    </row>
    <row r="258" spans="2:4" ht="13.2">
      <c r="B258" s="70"/>
      <c r="D258" s="70"/>
    </row>
    <row r="259" spans="2:4" ht="13.2">
      <c r="B259" s="70"/>
      <c r="D259" s="70"/>
    </row>
    <row r="260" spans="2:4" ht="13.2">
      <c r="B260" s="70"/>
      <c r="D260" s="70"/>
    </row>
    <row r="261" spans="2:4" ht="13.2">
      <c r="B261" s="70"/>
      <c r="D261" s="70"/>
    </row>
    <row r="262" spans="2:4" ht="13.2">
      <c r="B262" s="70"/>
      <c r="D262" s="70"/>
    </row>
    <row r="263" spans="2:4" ht="13.2">
      <c r="B263" s="70"/>
      <c r="D263" s="70"/>
    </row>
    <row r="264" spans="2:4" ht="13.2">
      <c r="B264" s="70"/>
      <c r="D264" s="70"/>
    </row>
    <row r="265" spans="2:4" ht="13.2">
      <c r="B265" s="70"/>
      <c r="D265" s="70"/>
    </row>
    <row r="266" spans="2:4" ht="13.2">
      <c r="B266" s="70"/>
      <c r="D266" s="70"/>
    </row>
    <row r="267" spans="2:4" ht="13.2">
      <c r="B267" s="70"/>
      <c r="D267" s="70"/>
    </row>
    <row r="268" spans="2:4" ht="13.2">
      <c r="B268" s="70"/>
      <c r="D268" s="70"/>
    </row>
    <row r="269" spans="2:4" ht="13.2">
      <c r="B269" s="70"/>
      <c r="D269" s="70"/>
    </row>
    <row r="270" spans="2:4" ht="13.2">
      <c r="B270" s="70"/>
      <c r="D270" s="70"/>
    </row>
    <row r="271" spans="2:4" ht="13.2">
      <c r="B271" s="70"/>
      <c r="D271" s="70"/>
    </row>
    <row r="272" spans="2:4" ht="13.2">
      <c r="B272" s="70"/>
      <c r="D272" s="70"/>
    </row>
    <row r="273" spans="2:4" ht="13.2">
      <c r="B273" s="70"/>
      <c r="D273" s="70"/>
    </row>
    <row r="274" spans="2:4" ht="13.2">
      <c r="B274" s="70"/>
      <c r="D274" s="70"/>
    </row>
    <row r="275" spans="2:4" ht="13.2">
      <c r="B275" s="70"/>
      <c r="D275" s="70"/>
    </row>
    <row r="276" spans="2:4" ht="13.2">
      <c r="B276" s="70"/>
      <c r="D276" s="70"/>
    </row>
    <row r="277" spans="2:4" ht="13.2">
      <c r="B277" s="70"/>
      <c r="D277" s="70"/>
    </row>
    <row r="278" spans="2:4" ht="13.2">
      <c r="B278" s="70"/>
      <c r="D278" s="70"/>
    </row>
    <row r="279" spans="2:4" ht="13.2">
      <c r="B279" s="70"/>
      <c r="D279" s="70"/>
    </row>
    <row r="280" spans="2:4" ht="13.2">
      <c r="B280" s="70"/>
      <c r="D280" s="70"/>
    </row>
    <row r="281" spans="2:4" ht="13.2">
      <c r="B281" s="70"/>
      <c r="D281" s="70"/>
    </row>
    <row r="282" spans="2:4" ht="13.2">
      <c r="B282" s="70"/>
      <c r="D282" s="70"/>
    </row>
    <row r="283" spans="2:4" ht="13.2">
      <c r="B283" s="70"/>
      <c r="D283" s="70"/>
    </row>
    <row r="284" spans="2:4" ht="13.2">
      <c r="B284" s="70"/>
      <c r="D284" s="70"/>
    </row>
    <row r="285" spans="2:4" ht="13.2">
      <c r="B285" s="70"/>
      <c r="D285" s="70"/>
    </row>
    <row r="286" spans="2:4" ht="13.2">
      <c r="B286" s="70"/>
      <c r="D286" s="70"/>
    </row>
    <row r="287" spans="2:4" ht="13.2">
      <c r="B287" s="70"/>
      <c r="D287" s="70"/>
    </row>
    <row r="288" spans="2:4" ht="13.2">
      <c r="B288" s="70"/>
      <c r="D288" s="70"/>
    </row>
    <row r="289" spans="2:4" ht="13.2">
      <c r="B289" s="70"/>
      <c r="D289" s="70"/>
    </row>
    <row r="290" spans="2:4" ht="13.2">
      <c r="B290" s="70"/>
      <c r="D290" s="70"/>
    </row>
    <row r="291" spans="2:4" ht="13.2">
      <c r="B291" s="70"/>
      <c r="D291" s="70"/>
    </row>
    <row r="292" spans="2:4" ht="13.2">
      <c r="B292" s="70"/>
      <c r="D292" s="70"/>
    </row>
    <row r="293" spans="2:4" ht="13.2">
      <c r="B293" s="70"/>
      <c r="D293" s="70"/>
    </row>
    <row r="294" spans="2:4" ht="13.2">
      <c r="B294" s="70"/>
      <c r="D294" s="70"/>
    </row>
    <row r="295" spans="2:4" ht="13.2">
      <c r="B295" s="70"/>
      <c r="D295" s="70"/>
    </row>
    <row r="296" spans="2:4" ht="13.2">
      <c r="B296" s="70"/>
      <c r="D296" s="70"/>
    </row>
    <row r="297" spans="2:4" ht="13.2">
      <c r="B297" s="70"/>
      <c r="D297" s="70"/>
    </row>
    <row r="298" spans="2:4" ht="13.2">
      <c r="B298" s="70"/>
      <c r="D298" s="70"/>
    </row>
    <row r="299" spans="2:4" ht="13.2">
      <c r="B299" s="70"/>
      <c r="D299" s="70"/>
    </row>
    <row r="300" spans="2:4" ht="13.2">
      <c r="B300" s="70"/>
      <c r="D300" s="70"/>
    </row>
    <row r="301" spans="2:4" ht="13.2">
      <c r="B301" s="70"/>
      <c r="D301" s="70"/>
    </row>
    <row r="302" spans="2:4" ht="13.2">
      <c r="B302" s="70"/>
      <c r="D302" s="70"/>
    </row>
    <row r="303" spans="2:4" ht="13.2">
      <c r="B303" s="70"/>
      <c r="D303" s="70"/>
    </row>
    <row r="304" spans="2:4" ht="13.2">
      <c r="B304" s="70"/>
      <c r="D304" s="70"/>
    </row>
    <row r="305" spans="2:4" ht="13.2">
      <c r="B305" s="70"/>
      <c r="D305" s="70"/>
    </row>
    <row r="306" spans="2:4" ht="13.2">
      <c r="B306" s="70"/>
      <c r="D306" s="70"/>
    </row>
    <row r="307" spans="2:4" ht="13.2">
      <c r="B307" s="70"/>
      <c r="D307" s="70"/>
    </row>
    <row r="308" spans="2:4" ht="13.2">
      <c r="B308" s="70"/>
      <c r="D308" s="70"/>
    </row>
    <row r="309" spans="2:4" ht="13.2">
      <c r="B309" s="70"/>
      <c r="D309" s="70"/>
    </row>
    <row r="310" spans="2:4" ht="13.2">
      <c r="B310" s="70"/>
      <c r="D310" s="70"/>
    </row>
    <row r="311" spans="2:4" ht="13.2">
      <c r="B311" s="70"/>
      <c r="D311" s="70"/>
    </row>
    <row r="312" spans="2:4" ht="13.2">
      <c r="B312" s="70"/>
      <c r="D312" s="70"/>
    </row>
    <row r="313" spans="2:4" ht="13.2">
      <c r="B313" s="70"/>
      <c r="D313" s="70"/>
    </row>
    <row r="314" spans="2:4" ht="13.2">
      <c r="B314" s="70"/>
      <c r="D314" s="70"/>
    </row>
    <row r="315" spans="2:4" ht="13.2">
      <c r="B315" s="70"/>
      <c r="D315" s="70"/>
    </row>
    <row r="316" spans="2:4" ht="13.2">
      <c r="B316" s="70"/>
      <c r="D316" s="70"/>
    </row>
    <row r="317" spans="2:4" ht="13.2">
      <c r="B317" s="70"/>
      <c r="D317" s="70"/>
    </row>
    <row r="318" spans="2:4" ht="13.2">
      <c r="B318" s="70"/>
      <c r="D318" s="70"/>
    </row>
    <row r="319" spans="2:4" ht="13.2">
      <c r="B319" s="70"/>
      <c r="D319" s="70"/>
    </row>
    <row r="320" spans="2:4" ht="13.2">
      <c r="B320" s="70"/>
      <c r="D320" s="70"/>
    </row>
    <row r="321" spans="2:4" ht="13.2">
      <c r="B321" s="70"/>
      <c r="D321" s="70"/>
    </row>
    <row r="322" spans="2:4" ht="13.2">
      <c r="B322" s="70"/>
      <c r="D322" s="70"/>
    </row>
    <row r="323" spans="2:4" ht="13.2">
      <c r="B323" s="70"/>
      <c r="D323" s="70"/>
    </row>
    <row r="324" spans="2:4" ht="13.2">
      <c r="B324" s="70"/>
      <c r="D324" s="70"/>
    </row>
    <row r="325" spans="2:4" ht="13.2">
      <c r="B325" s="70"/>
      <c r="D325" s="70"/>
    </row>
    <row r="326" spans="2:4" ht="13.2">
      <c r="B326" s="70"/>
      <c r="D326" s="70"/>
    </row>
    <row r="327" spans="2:4" ht="13.2">
      <c r="B327" s="70"/>
      <c r="D327" s="70"/>
    </row>
    <row r="328" spans="2:4" ht="13.2">
      <c r="B328" s="70"/>
      <c r="D328" s="70"/>
    </row>
    <row r="329" spans="2:4" ht="13.2">
      <c r="B329" s="70"/>
      <c r="D329" s="70"/>
    </row>
    <row r="330" spans="2:4" ht="13.2">
      <c r="B330" s="70"/>
      <c r="D330" s="70"/>
    </row>
    <row r="331" spans="2:4" ht="13.2">
      <c r="B331" s="70"/>
      <c r="D331" s="70"/>
    </row>
    <row r="332" spans="2:4" ht="13.2">
      <c r="B332" s="70"/>
      <c r="D332" s="70"/>
    </row>
    <row r="333" spans="2:4" ht="13.2">
      <c r="B333" s="70"/>
      <c r="D333" s="70"/>
    </row>
    <row r="334" spans="2:4" ht="13.2">
      <c r="B334" s="70"/>
      <c r="D334" s="70"/>
    </row>
    <row r="335" spans="2:4" ht="13.2">
      <c r="B335" s="70"/>
      <c r="D335" s="70"/>
    </row>
    <row r="336" spans="2:4" ht="13.2">
      <c r="B336" s="70"/>
      <c r="D336" s="70"/>
    </row>
    <row r="337" spans="2:4" ht="13.2">
      <c r="B337" s="70"/>
      <c r="D337" s="70"/>
    </row>
    <row r="338" spans="2:4" ht="13.2">
      <c r="B338" s="70"/>
      <c r="D338" s="70"/>
    </row>
    <row r="339" spans="2:4" ht="13.2">
      <c r="B339" s="70"/>
      <c r="D339" s="70"/>
    </row>
    <row r="340" spans="2:4" ht="13.2">
      <c r="B340" s="70"/>
      <c r="D340" s="70"/>
    </row>
    <row r="341" spans="2:4" ht="13.2">
      <c r="B341" s="70"/>
      <c r="D341" s="70"/>
    </row>
    <row r="342" spans="2:4" ht="13.2">
      <c r="B342" s="70"/>
      <c r="D342" s="70"/>
    </row>
    <row r="343" spans="2:4" ht="13.2">
      <c r="B343" s="70"/>
      <c r="D343" s="70"/>
    </row>
    <row r="344" spans="2:4" ht="13.2">
      <c r="B344" s="70"/>
      <c r="D344" s="70"/>
    </row>
    <row r="345" spans="2:4" ht="13.2">
      <c r="B345" s="70"/>
      <c r="D345" s="70"/>
    </row>
    <row r="346" spans="2:4" ht="13.2">
      <c r="B346" s="70"/>
      <c r="D346" s="70"/>
    </row>
    <row r="347" spans="2:4" ht="13.2">
      <c r="B347" s="70"/>
      <c r="D347" s="70"/>
    </row>
    <row r="348" spans="2:4" ht="13.2">
      <c r="B348" s="70"/>
      <c r="D348" s="70"/>
    </row>
    <row r="349" spans="2:4" ht="13.2">
      <c r="B349" s="70"/>
      <c r="D349" s="70"/>
    </row>
    <row r="350" spans="2:4" ht="13.2">
      <c r="B350" s="70"/>
      <c r="D350" s="70"/>
    </row>
    <row r="351" spans="2:4" ht="13.2">
      <c r="B351" s="70"/>
      <c r="D351" s="70"/>
    </row>
    <row r="352" spans="2:4" ht="13.2">
      <c r="B352" s="70"/>
      <c r="D352" s="70"/>
    </row>
    <row r="353" spans="2:4" ht="13.2">
      <c r="B353" s="70"/>
      <c r="D353" s="70"/>
    </row>
    <row r="354" spans="2:4" ht="13.2">
      <c r="B354" s="70"/>
      <c r="D354" s="70"/>
    </row>
    <row r="355" spans="2:4" ht="13.2">
      <c r="B355" s="70"/>
      <c r="D355" s="70"/>
    </row>
    <row r="356" spans="2:4" ht="13.2">
      <c r="B356" s="70"/>
      <c r="D356" s="70"/>
    </row>
    <row r="357" spans="2:4" ht="13.2">
      <c r="B357" s="70"/>
      <c r="D357" s="70"/>
    </row>
    <row r="358" spans="2:4" ht="13.2">
      <c r="B358" s="70"/>
      <c r="D358" s="70"/>
    </row>
    <row r="359" spans="2:4" ht="13.2">
      <c r="B359" s="70"/>
      <c r="D359" s="70"/>
    </row>
    <row r="360" spans="2:4" ht="13.2">
      <c r="B360" s="70"/>
      <c r="D360" s="70"/>
    </row>
    <row r="361" spans="2:4" ht="13.2">
      <c r="B361" s="70"/>
      <c r="D361" s="70"/>
    </row>
    <row r="362" spans="2:4" ht="13.2">
      <c r="B362" s="70"/>
      <c r="D362" s="70"/>
    </row>
    <row r="363" spans="2:4" ht="13.2">
      <c r="B363" s="70"/>
      <c r="D363" s="70"/>
    </row>
    <row r="364" spans="2:4" ht="13.2">
      <c r="B364" s="70"/>
      <c r="D364" s="70"/>
    </row>
    <row r="365" spans="2:4" ht="13.2">
      <c r="B365" s="70"/>
      <c r="D365" s="70"/>
    </row>
    <row r="366" spans="2:4" ht="13.2">
      <c r="B366" s="70"/>
      <c r="D366" s="70"/>
    </row>
    <row r="367" spans="2:4" ht="13.2">
      <c r="B367" s="70"/>
      <c r="D367" s="70"/>
    </row>
    <row r="368" spans="2:4" ht="13.2">
      <c r="B368" s="70"/>
      <c r="D368" s="70"/>
    </row>
    <row r="369" spans="2:4" ht="13.2">
      <c r="B369" s="70"/>
      <c r="D369" s="70"/>
    </row>
    <row r="370" spans="2:4" ht="13.2">
      <c r="B370" s="70"/>
      <c r="D370" s="70"/>
    </row>
    <row r="371" spans="2:4" ht="13.2">
      <c r="B371" s="70"/>
      <c r="D371" s="70"/>
    </row>
    <row r="372" spans="2:4" ht="13.2">
      <c r="B372" s="70"/>
      <c r="D372" s="70"/>
    </row>
    <row r="373" spans="2:4" ht="13.2">
      <c r="B373" s="70"/>
      <c r="D373" s="70"/>
    </row>
    <row r="374" spans="2:4" ht="13.2">
      <c r="B374" s="70"/>
      <c r="D374" s="70"/>
    </row>
    <row r="375" spans="2:4" ht="13.2">
      <c r="B375" s="70"/>
      <c r="D375" s="70"/>
    </row>
    <row r="376" spans="2:4" ht="13.2">
      <c r="B376" s="70"/>
      <c r="D376" s="70"/>
    </row>
    <row r="377" spans="2:4" ht="13.2">
      <c r="B377" s="70"/>
      <c r="D377" s="70"/>
    </row>
    <row r="378" spans="2:4" ht="13.2">
      <c r="B378" s="70"/>
      <c r="D378" s="70"/>
    </row>
    <row r="379" spans="2:4" ht="13.2">
      <c r="B379" s="70"/>
      <c r="D379" s="70"/>
    </row>
    <row r="380" spans="2:4" ht="13.2">
      <c r="B380" s="70"/>
      <c r="D380" s="70"/>
    </row>
    <row r="381" spans="2:4" ht="13.2">
      <c r="B381" s="70"/>
      <c r="D381" s="70"/>
    </row>
    <row r="382" spans="2:4" ht="13.2">
      <c r="B382" s="70"/>
      <c r="D382" s="70"/>
    </row>
    <row r="383" spans="2:4" ht="13.2">
      <c r="B383" s="70"/>
      <c r="D383" s="70"/>
    </row>
    <row r="384" spans="2:4" ht="13.2">
      <c r="B384" s="70"/>
      <c r="D384" s="70"/>
    </row>
    <row r="385" spans="2:4" ht="13.2">
      <c r="B385" s="70"/>
      <c r="D385" s="70"/>
    </row>
    <row r="386" spans="2:4" ht="13.2">
      <c r="B386" s="70"/>
      <c r="D386" s="70"/>
    </row>
    <row r="387" spans="2:4" ht="13.2">
      <c r="B387" s="70"/>
      <c r="D387" s="70"/>
    </row>
    <row r="388" spans="2:4" ht="13.2">
      <c r="B388" s="70"/>
      <c r="D388" s="70"/>
    </row>
    <row r="389" spans="2:4" ht="13.2">
      <c r="B389" s="70"/>
      <c r="D389" s="70"/>
    </row>
    <row r="390" spans="2:4" ht="13.2">
      <c r="B390" s="70"/>
      <c r="D390" s="70"/>
    </row>
    <row r="391" spans="2:4" ht="13.2">
      <c r="B391" s="70"/>
      <c r="D391" s="70"/>
    </row>
    <row r="392" spans="2:4" ht="13.2">
      <c r="B392" s="70"/>
      <c r="D392" s="70"/>
    </row>
    <row r="393" spans="2:4" ht="13.2">
      <c r="B393" s="70"/>
      <c r="D393" s="70"/>
    </row>
    <row r="394" spans="2:4" ht="13.2">
      <c r="B394" s="70"/>
      <c r="D394" s="70"/>
    </row>
    <row r="395" spans="2:4" ht="13.2">
      <c r="B395" s="70"/>
      <c r="D395" s="70"/>
    </row>
    <row r="396" spans="2:4" ht="13.2">
      <c r="B396" s="70"/>
      <c r="D396" s="70"/>
    </row>
    <row r="397" spans="2:4" ht="13.2">
      <c r="B397" s="70"/>
      <c r="D397" s="70"/>
    </row>
    <row r="398" spans="2:4" ht="13.2">
      <c r="B398" s="70"/>
      <c r="D398" s="70"/>
    </row>
    <row r="399" spans="2:4" ht="13.2">
      <c r="B399" s="70"/>
      <c r="D399" s="70"/>
    </row>
    <row r="400" spans="2:4" ht="13.2">
      <c r="B400" s="70"/>
      <c r="D400" s="70"/>
    </row>
    <row r="401" spans="2:4" ht="13.2">
      <c r="B401" s="70"/>
      <c r="D401" s="70"/>
    </row>
    <row r="402" spans="2:4" ht="13.2">
      <c r="B402" s="70"/>
      <c r="D402" s="70"/>
    </row>
    <row r="403" spans="2:4" ht="13.2">
      <c r="B403" s="70"/>
      <c r="D403" s="70"/>
    </row>
    <row r="404" spans="2:4" ht="13.2">
      <c r="B404" s="70"/>
      <c r="D404" s="70"/>
    </row>
    <row r="405" spans="2:4" ht="13.2">
      <c r="B405" s="70"/>
      <c r="D405" s="70"/>
    </row>
    <row r="406" spans="2:4" ht="13.2">
      <c r="B406" s="70"/>
      <c r="D406" s="70"/>
    </row>
    <row r="407" spans="2:4" ht="13.2">
      <c r="B407" s="70"/>
      <c r="D407" s="70"/>
    </row>
    <row r="408" spans="2:4" ht="13.2">
      <c r="B408" s="70"/>
      <c r="D408" s="70"/>
    </row>
    <row r="409" spans="2:4" ht="13.2">
      <c r="B409" s="70"/>
      <c r="D409" s="70"/>
    </row>
    <row r="410" spans="2:4" ht="13.2">
      <c r="B410" s="70"/>
      <c r="D410" s="70"/>
    </row>
    <row r="411" spans="2:4" ht="13.2">
      <c r="B411" s="70"/>
      <c r="D411" s="70"/>
    </row>
    <row r="412" spans="2:4" ht="13.2">
      <c r="B412" s="70"/>
      <c r="D412" s="70"/>
    </row>
    <row r="413" spans="2:4" ht="13.2">
      <c r="B413" s="70"/>
      <c r="D413" s="70"/>
    </row>
    <row r="414" spans="2:4" ht="13.2">
      <c r="B414" s="70"/>
      <c r="D414" s="70"/>
    </row>
    <row r="415" spans="2:4" ht="13.2">
      <c r="B415" s="70"/>
      <c r="D415" s="70"/>
    </row>
    <row r="416" spans="2:4" ht="13.2">
      <c r="B416" s="70"/>
      <c r="D416" s="70"/>
    </row>
    <row r="417" spans="2:4" ht="13.2">
      <c r="B417" s="70"/>
      <c r="D417" s="70"/>
    </row>
    <row r="418" spans="2:4" ht="13.2">
      <c r="B418" s="70"/>
      <c r="D418" s="70"/>
    </row>
    <row r="419" spans="2:4" ht="13.2">
      <c r="B419" s="70"/>
      <c r="D419" s="70"/>
    </row>
    <row r="420" spans="2:4" ht="13.2">
      <c r="B420" s="70"/>
      <c r="D420" s="70"/>
    </row>
    <row r="421" spans="2:4" ht="13.2">
      <c r="B421" s="70"/>
      <c r="D421" s="70"/>
    </row>
    <row r="422" spans="2:4" ht="13.2">
      <c r="B422" s="70"/>
      <c r="D422" s="70"/>
    </row>
    <row r="423" spans="2:4" ht="13.2">
      <c r="B423" s="70"/>
      <c r="D423" s="70"/>
    </row>
    <row r="424" spans="2:4" ht="13.2">
      <c r="B424" s="70"/>
      <c r="D424" s="70"/>
    </row>
    <row r="425" spans="2:4" ht="13.2">
      <c r="B425" s="70"/>
      <c r="D425" s="70"/>
    </row>
    <row r="426" spans="2:4" ht="13.2">
      <c r="B426" s="70"/>
      <c r="D426" s="70"/>
    </row>
    <row r="427" spans="2:4" ht="13.2">
      <c r="B427" s="70"/>
      <c r="D427" s="70"/>
    </row>
    <row r="428" spans="2:4" ht="13.2">
      <c r="B428" s="70"/>
      <c r="D428" s="70"/>
    </row>
    <row r="429" spans="2:4" ht="13.2">
      <c r="B429" s="70"/>
      <c r="D429" s="70"/>
    </row>
    <row r="430" spans="2:4" ht="13.2">
      <c r="B430" s="70"/>
      <c r="D430" s="70"/>
    </row>
    <row r="431" spans="2:4" ht="13.2">
      <c r="B431" s="70"/>
      <c r="D431" s="70"/>
    </row>
    <row r="432" spans="2:4" ht="13.2">
      <c r="B432" s="70"/>
      <c r="D432" s="70"/>
    </row>
    <row r="433" spans="2:4" ht="13.2">
      <c r="B433" s="70"/>
      <c r="D433" s="70"/>
    </row>
    <row r="434" spans="2:4" ht="13.2">
      <c r="B434" s="70"/>
      <c r="D434" s="70"/>
    </row>
    <row r="435" spans="2:4" ht="13.2">
      <c r="B435" s="70"/>
      <c r="D435" s="70"/>
    </row>
    <row r="436" spans="2:4" ht="13.2">
      <c r="B436" s="70"/>
      <c r="D436" s="70"/>
    </row>
    <row r="437" spans="2:4" ht="13.2">
      <c r="B437" s="70"/>
      <c r="D437" s="70"/>
    </row>
    <row r="438" spans="2:4" ht="13.2">
      <c r="B438" s="70"/>
      <c r="D438" s="70"/>
    </row>
    <row r="439" spans="2:4" ht="13.2">
      <c r="B439" s="70"/>
      <c r="D439" s="70"/>
    </row>
    <row r="440" spans="2:4" ht="13.2">
      <c r="B440" s="70"/>
      <c r="D440" s="70"/>
    </row>
    <row r="441" spans="2:4" ht="13.2">
      <c r="B441" s="70"/>
      <c r="D441" s="70"/>
    </row>
    <row r="442" spans="2:4" ht="13.2">
      <c r="B442" s="70"/>
      <c r="D442" s="70"/>
    </row>
    <row r="443" spans="2:4" ht="13.2">
      <c r="B443" s="70"/>
      <c r="D443" s="70"/>
    </row>
    <row r="444" spans="2:4" ht="13.2">
      <c r="B444" s="70"/>
      <c r="D444" s="70"/>
    </row>
    <row r="445" spans="2:4" ht="13.2">
      <c r="B445" s="70"/>
      <c r="D445" s="70"/>
    </row>
    <row r="446" spans="2:4" ht="13.2">
      <c r="B446" s="70"/>
      <c r="D446" s="70"/>
    </row>
    <row r="447" spans="2:4" ht="13.2">
      <c r="B447" s="70"/>
      <c r="D447" s="70"/>
    </row>
    <row r="448" spans="2:4" ht="13.2">
      <c r="B448" s="70"/>
      <c r="D448" s="70"/>
    </row>
    <row r="449" spans="2:4" ht="13.2">
      <c r="B449" s="70"/>
      <c r="D449" s="70"/>
    </row>
    <row r="450" spans="2:4" ht="13.2">
      <c r="B450" s="70"/>
      <c r="D450" s="70"/>
    </row>
    <row r="451" spans="2:4" ht="13.2">
      <c r="B451" s="70"/>
      <c r="D451" s="70"/>
    </row>
    <row r="452" spans="2:4" ht="13.2">
      <c r="B452" s="70"/>
      <c r="D452" s="70"/>
    </row>
    <row r="453" spans="2:4" ht="13.2">
      <c r="B453" s="70"/>
      <c r="D453" s="70"/>
    </row>
    <row r="454" spans="2:4" ht="13.2">
      <c r="B454" s="70"/>
      <c r="D454" s="70"/>
    </row>
    <row r="455" spans="2:4" ht="13.2">
      <c r="B455" s="70"/>
      <c r="D455" s="70"/>
    </row>
    <row r="456" spans="2:4" ht="13.2">
      <c r="B456" s="70"/>
      <c r="D456" s="70"/>
    </row>
    <row r="457" spans="2:4" ht="13.2">
      <c r="B457" s="70"/>
      <c r="D457" s="70"/>
    </row>
    <row r="458" spans="2:4" ht="13.2">
      <c r="B458" s="70"/>
      <c r="D458" s="70"/>
    </row>
    <row r="459" spans="2:4" ht="13.2">
      <c r="B459" s="70"/>
      <c r="D459" s="70"/>
    </row>
    <row r="460" spans="2:4" ht="13.2">
      <c r="B460" s="70"/>
      <c r="D460" s="70"/>
    </row>
    <row r="461" spans="2:4" ht="13.2">
      <c r="B461" s="70"/>
      <c r="D461" s="70"/>
    </row>
    <row r="462" spans="2:4" ht="13.2">
      <c r="B462" s="70"/>
      <c r="D462" s="70"/>
    </row>
    <row r="463" spans="2:4" ht="13.2">
      <c r="B463" s="70"/>
      <c r="D463" s="70"/>
    </row>
    <row r="464" spans="2:4" ht="13.2">
      <c r="B464" s="70"/>
      <c r="D464" s="70"/>
    </row>
    <row r="465" spans="2:4" ht="13.2">
      <c r="B465" s="70"/>
      <c r="D465" s="70"/>
    </row>
    <row r="466" spans="2:4" ht="13.2">
      <c r="B466" s="70"/>
      <c r="D466" s="70"/>
    </row>
    <row r="467" spans="2:4" ht="13.2">
      <c r="B467" s="70"/>
      <c r="D467" s="70"/>
    </row>
    <row r="468" spans="2:4" ht="13.2">
      <c r="B468" s="70"/>
      <c r="D468" s="70"/>
    </row>
    <row r="469" spans="2:4" ht="13.2">
      <c r="B469" s="70"/>
      <c r="D469" s="70"/>
    </row>
    <row r="470" spans="2:4" ht="13.2">
      <c r="B470" s="70"/>
      <c r="D470" s="70"/>
    </row>
    <row r="471" spans="2:4" ht="13.2">
      <c r="B471" s="70"/>
      <c r="D471" s="70"/>
    </row>
    <row r="472" spans="2:4" ht="13.2">
      <c r="B472" s="70"/>
      <c r="D472" s="70"/>
    </row>
    <row r="473" spans="2:4" ht="13.2">
      <c r="B473" s="70"/>
      <c r="D473" s="70"/>
    </row>
    <row r="474" spans="2:4" ht="13.2">
      <c r="B474" s="70"/>
      <c r="D474" s="70"/>
    </row>
    <row r="475" spans="2:4" ht="13.2">
      <c r="B475" s="70"/>
      <c r="D475" s="70"/>
    </row>
    <row r="476" spans="2:4" ht="13.2">
      <c r="B476" s="70"/>
      <c r="D476" s="70"/>
    </row>
    <row r="477" spans="2:4" ht="13.2">
      <c r="B477" s="70"/>
      <c r="D477" s="70"/>
    </row>
    <row r="478" spans="2:4" ht="13.2">
      <c r="B478" s="70"/>
      <c r="D478" s="70"/>
    </row>
    <row r="479" spans="2:4" ht="13.2">
      <c r="B479" s="70"/>
      <c r="D479" s="70"/>
    </row>
    <row r="480" spans="2:4" ht="13.2">
      <c r="B480" s="70"/>
      <c r="D480" s="70"/>
    </row>
    <row r="481" spans="2:4" ht="13.2">
      <c r="B481" s="70"/>
      <c r="D481" s="70"/>
    </row>
    <row r="482" spans="2:4" ht="13.2">
      <c r="B482" s="70"/>
      <c r="D482" s="70"/>
    </row>
    <row r="483" spans="2:4" ht="13.2">
      <c r="B483" s="70"/>
      <c r="D483" s="70"/>
    </row>
    <row r="484" spans="2:4" ht="13.2">
      <c r="B484" s="70"/>
      <c r="D484" s="70"/>
    </row>
    <row r="485" spans="2:4" ht="13.2">
      <c r="B485" s="70"/>
      <c r="D485" s="70"/>
    </row>
    <row r="486" spans="2:4" ht="13.2">
      <c r="B486" s="70"/>
      <c r="D486" s="70"/>
    </row>
    <row r="487" spans="2:4" ht="13.2">
      <c r="B487" s="70"/>
      <c r="D487" s="70"/>
    </row>
    <row r="488" spans="2:4" ht="13.2">
      <c r="B488" s="70"/>
      <c r="D488" s="70"/>
    </row>
    <row r="489" spans="2:4" ht="13.2">
      <c r="B489" s="70"/>
      <c r="D489" s="70"/>
    </row>
    <row r="490" spans="2:4" ht="13.2">
      <c r="B490" s="70"/>
      <c r="D490" s="70"/>
    </row>
    <row r="491" spans="2:4" ht="13.2">
      <c r="B491" s="70"/>
      <c r="D491" s="70"/>
    </row>
    <row r="492" spans="2:4" ht="13.2">
      <c r="B492" s="70"/>
      <c r="D492" s="70"/>
    </row>
    <row r="493" spans="2:4" ht="13.2">
      <c r="B493" s="70"/>
      <c r="D493" s="70"/>
    </row>
    <row r="494" spans="2:4" ht="13.2">
      <c r="B494" s="70"/>
      <c r="D494" s="70"/>
    </row>
    <row r="495" spans="2:4" ht="13.2">
      <c r="B495" s="70"/>
      <c r="D495" s="70"/>
    </row>
    <row r="496" spans="2:4" ht="13.2">
      <c r="B496" s="70"/>
      <c r="D496" s="70"/>
    </row>
    <row r="497" spans="2:4" ht="13.2">
      <c r="B497" s="70"/>
      <c r="D497" s="70"/>
    </row>
    <row r="498" spans="2:4" ht="13.2">
      <c r="B498" s="70"/>
      <c r="D498" s="70"/>
    </row>
    <row r="499" spans="2:4" ht="13.2">
      <c r="B499" s="70"/>
      <c r="D499" s="70"/>
    </row>
    <row r="500" spans="2:4" ht="13.2">
      <c r="B500" s="70"/>
      <c r="D500" s="70"/>
    </row>
    <row r="501" spans="2:4" ht="13.2">
      <c r="B501" s="70"/>
      <c r="D501" s="70"/>
    </row>
    <row r="502" spans="2:4" ht="13.2">
      <c r="B502" s="70"/>
      <c r="D502" s="70"/>
    </row>
    <row r="503" spans="2:4" ht="13.2">
      <c r="B503" s="70"/>
      <c r="D503" s="70"/>
    </row>
    <row r="504" spans="2:4" ht="13.2">
      <c r="B504" s="70"/>
      <c r="D504" s="70"/>
    </row>
    <row r="505" spans="2:4" ht="13.2">
      <c r="B505" s="70"/>
      <c r="D505" s="70"/>
    </row>
    <row r="506" spans="2:4" ht="13.2">
      <c r="B506" s="70"/>
      <c r="D506" s="70"/>
    </row>
    <row r="507" spans="2:4" ht="13.2">
      <c r="B507" s="70"/>
      <c r="D507" s="70"/>
    </row>
    <row r="508" spans="2:4" ht="13.2">
      <c r="B508" s="70"/>
      <c r="D508" s="70"/>
    </row>
    <row r="509" spans="2:4" ht="13.2">
      <c r="B509" s="70"/>
      <c r="D509" s="70"/>
    </row>
    <row r="510" spans="2:4" ht="13.2">
      <c r="B510" s="70"/>
      <c r="D510" s="70"/>
    </row>
    <row r="511" spans="2:4" ht="13.2">
      <c r="B511" s="70"/>
      <c r="D511" s="70"/>
    </row>
    <row r="512" spans="2:4" ht="13.2">
      <c r="B512" s="70"/>
      <c r="D512" s="70"/>
    </row>
    <row r="513" spans="2:4" ht="13.2">
      <c r="B513" s="70"/>
      <c r="D513" s="70"/>
    </row>
    <row r="514" spans="2:4" ht="13.2">
      <c r="B514" s="70"/>
      <c r="D514" s="70"/>
    </row>
    <row r="515" spans="2:4" ht="13.2">
      <c r="B515" s="70"/>
      <c r="D515" s="70"/>
    </row>
    <row r="516" spans="2:4" ht="13.2">
      <c r="B516" s="70"/>
      <c r="D516" s="70"/>
    </row>
    <row r="517" spans="2:4" ht="13.2">
      <c r="B517" s="70"/>
      <c r="D517" s="70"/>
    </row>
    <row r="518" spans="2:4" ht="13.2">
      <c r="B518" s="70"/>
      <c r="D518" s="70"/>
    </row>
    <row r="519" spans="2:4" ht="13.2">
      <c r="B519" s="70"/>
      <c r="D519" s="70"/>
    </row>
    <row r="520" spans="2:4" ht="13.2">
      <c r="B520" s="70"/>
      <c r="D520" s="70"/>
    </row>
    <row r="521" spans="2:4" ht="13.2">
      <c r="B521" s="70"/>
      <c r="D521" s="70"/>
    </row>
    <row r="522" spans="2:4" ht="13.2">
      <c r="B522" s="70"/>
      <c r="D522" s="70"/>
    </row>
    <row r="523" spans="2:4" ht="13.2">
      <c r="B523" s="70"/>
      <c r="D523" s="70"/>
    </row>
    <row r="524" spans="2:4" ht="13.2">
      <c r="B524" s="70"/>
      <c r="D524" s="70"/>
    </row>
    <row r="525" spans="2:4" ht="13.2">
      <c r="B525" s="70"/>
      <c r="D525" s="70"/>
    </row>
    <row r="526" spans="2:4" ht="13.2">
      <c r="B526" s="70"/>
      <c r="D526" s="70"/>
    </row>
    <row r="527" spans="2:4" ht="13.2">
      <c r="B527" s="70"/>
      <c r="D527" s="70"/>
    </row>
    <row r="528" spans="2:4" ht="13.2">
      <c r="B528" s="70"/>
      <c r="D528" s="70"/>
    </row>
    <row r="529" spans="2:4" ht="13.2">
      <c r="B529" s="70"/>
      <c r="D529" s="70"/>
    </row>
    <row r="530" spans="2:4" ht="13.2">
      <c r="B530" s="70"/>
      <c r="D530" s="70"/>
    </row>
    <row r="531" spans="2:4" ht="13.2">
      <c r="B531" s="70"/>
      <c r="D531" s="70"/>
    </row>
    <row r="532" spans="2:4" ht="13.2">
      <c r="B532" s="70"/>
      <c r="D532" s="70"/>
    </row>
    <row r="533" spans="2:4" ht="13.2">
      <c r="B533" s="70"/>
      <c r="D533" s="70"/>
    </row>
    <row r="534" spans="2:4" ht="13.2">
      <c r="B534" s="70"/>
      <c r="D534" s="70"/>
    </row>
    <row r="535" spans="2:4" ht="13.2">
      <c r="B535" s="70"/>
      <c r="D535" s="70"/>
    </row>
    <row r="536" spans="2:4" ht="13.2">
      <c r="B536" s="70"/>
      <c r="D536" s="70"/>
    </row>
    <row r="537" spans="2:4" ht="13.2">
      <c r="B537" s="70"/>
      <c r="D537" s="70"/>
    </row>
    <row r="538" spans="2:4" ht="13.2">
      <c r="B538" s="70"/>
      <c r="D538" s="70"/>
    </row>
    <row r="539" spans="2:4" ht="13.2">
      <c r="B539" s="70"/>
      <c r="D539" s="70"/>
    </row>
    <row r="540" spans="2:4" ht="13.2">
      <c r="B540" s="70"/>
      <c r="D540" s="70"/>
    </row>
    <row r="541" spans="2:4" ht="13.2">
      <c r="B541" s="70"/>
      <c r="D541" s="70"/>
    </row>
    <row r="542" spans="2:4" ht="13.2">
      <c r="B542" s="70"/>
      <c r="D542" s="70"/>
    </row>
    <row r="543" spans="2:4" ht="13.2">
      <c r="B543" s="70"/>
      <c r="D543" s="70"/>
    </row>
    <row r="544" spans="2:4" ht="13.2">
      <c r="B544" s="70"/>
      <c r="D544" s="70"/>
    </row>
    <row r="545" spans="2:4" ht="13.2">
      <c r="B545" s="70"/>
      <c r="D545" s="70"/>
    </row>
    <row r="546" spans="2:4" ht="13.2">
      <c r="B546" s="70"/>
      <c r="D546" s="70"/>
    </row>
    <row r="547" spans="2:4" ht="13.2">
      <c r="B547" s="70"/>
      <c r="D547" s="70"/>
    </row>
    <row r="548" spans="2:4" ht="13.2">
      <c r="B548" s="70"/>
      <c r="D548" s="70"/>
    </row>
    <row r="549" spans="2:4" ht="13.2">
      <c r="B549" s="70"/>
      <c r="D549" s="70"/>
    </row>
    <row r="550" spans="2:4" ht="13.2">
      <c r="B550" s="70"/>
      <c r="D550" s="70"/>
    </row>
    <row r="551" spans="2:4" ht="13.2">
      <c r="B551" s="70"/>
      <c r="D551" s="70"/>
    </row>
    <row r="552" spans="2:4" ht="13.2">
      <c r="B552" s="70"/>
      <c r="D552" s="70"/>
    </row>
    <row r="553" spans="2:4" ht="13.2">
      <c r="B553" s="70"/>
      <c r="D553" s="70"/>
    </row>
    <row r="554" spans="2:4" ht="13.2">
      <c r="B554" s="70"/>
      <c r="D554" s="70"/>
    </row>
    <row r="555" spans="2:4" ht="13.2">
      <c r="B555" s="70"/>
      <c r="D555" s="70"/>
    </row>
    <row r="556" spans="2:4" ht="13.2">
      <c r="B556" s="70"/>
      <c r="D556" s="70"/>
    </row>
    <row r="557" spans="2:4" ht="13.2">
      <c r="B557" s="70"/>
      <c r="D557" s="70"/>
    </row>
    <row r="558" spans="2:4" ht="13.2">
      <c r="B558" s="70"/>
      <c r="D558" s="70"/>
    </row>
    <row r="559" spans="2:4" ht="13.2">
      <c r="B559" s="70"/>
      <c r="D559" s="70"/>
    </row>
    <row r="560" spans="2:4" ht="13.2">
      <c r="B560" s="70"/>
      <c r="D560" s="70"/>
    </row>
    <row r="561" spans="2:4" ht="13.2">
      <c r="B561" s="70"/>
      <c r="D561" s="70"/>
    </row>
    <row r="562" spans="2:4" ht="13.2">
      <c r="B562" s="70"/>
      <c r="D562" s="70"/>
    </row>
    <row r="563" spans="2:4" ht="13.2">
      <c r="B563" s="70"/>
      <c r="D563" s="70"/>
    </row>
    <row r="564" spans="2:4" ht="13.2">
      <c r="B564" s="70"/>
      <c r="D564" s="70"/>
    </row>
    <row r="565" spans="2:4" ht="13.2">
      <c r="B565" s="70"/>
      <c r="D565" s="70"/>
    </row>
    <row r="566" spans="2:4" ht="13.2">
      <c r="B566" s="70"/>
      <c r="D566" s="70"/>
    </row>
    <row r="567" spans="2:4" ht="13.2">
      <c r="B567" s="70"/>
      <c r="D567" s="70"/>
    </row>
    <row r="568" spans="2:4" ht="13.2">
      <c r="B568" s="70"/>
      <c r="D568" s="70"/>
    </row>
    <row r="569" spans="2:4" ht="13.2">
      <c r="B569" s="70"/>
      <c r="D569" s="70"/>
    </row>
    <row r="570" spans="2:4" ht="13.2">
      <c r="B570" s="70"/>
      <c r="D570" s="70"/>
    </row>
    <row r="571" spans="2:4" ht="13.2">
      <c r="B571" s="70"/>
      <c r="D571" s="70"/>
    </row>
    <row r="572" spans="2:4" ht="13.2">
      <c r="B572" s="70"/>
      <c r="D572" s="70"/>
    </row>
    <row r="573" spans="2:4" ht="13.2">
      <c r="B573" s="70"/>
      <c r="D573" s="70"/>
    </row>
    <row r="574" spans="2:4" ht="13.2">
      <c r="B574" s="70"/>
      <c r="D574" s="70"/>
    </row>
    <row r="575" spans="2:4" ht="13.2">
      <c r="B575" s="70"/>
      <c r="D575" s="70"/>
    </row>
    <row r="576" spans="2:4" ht="13.2">
      <c r="B576" s="70"/>
      <c r="D576" s="70"/>
    </row>
    <row r="577" spans="2:4" ht="13.2">
      <c r="B577" s="70"/>
      <c r="D577" s="70"/>
    </row>
    <row r="578" spans="2:4" ht="13.2">
      <c r="B578" s="70"/>
      <c r="D578" s="70"/>
    </row>
    <row r="579" spans="2:4" ht="13.2">
      <c r="B579" s="70"/>
      <c r="D579" s="70"/>
    </row>
    <row r="580" spans="2:4" ht="13.2">
      <c r="B580" s="70"/>
      <c r="D580" s="70"/>
    </row>
    <row r="581" spans="2:4" ht="13.2">
      <c r="B581" s="70"/>
      <c r="D581" s="70"/>
    </row>
    <row r="582" spans="2:4" ht="13.2">
      <c r="B582" s="70"/>
      <c r="D582" s="70"/>
    </row>
    <row r="583" spans="2:4" ht="13.2">
      <c r="B583" s="70"/>
      <c r="D583" s="70"/>
    </row>
    <row r="584" spans="2:4" ht="13.2">
      <c r="B584" s="70"/>
      <c r="D584" s="70"/>
    </row>
    <row r="585" spans="2:4" ht="13.2">
      <c r="B585" s="70"/>
      <c r="D585" s="70"/>
    </row>
    <row r="586" spans="2:4" ht="13.2">
      <c r="B586" s="70"/>
      <c r="D586" s="70"/>
    </row>
    <row r="587" spans="2:4" ht="13.2">
      <c r="B587" s="70"/>
      <c r="D587" s="70"/>
    </row>
    <row r="588" spans="2:4" ht="13.2">
      <c r="B588" s="70"/>
      <c r="D588" s="70"/>
    </row>
    <row r="589" spans="2:4" ht="13.2">
      <c r="B589" s="70"/>
      <c r="D589" s="70"/>
    </row>
    <row r="590" spans="2:4" ht="13.2">
      <c r="B590" s="70"/>
      <c r="D590" s="70"/>
    </row>
    <row r="591" spans="2:4" ht="13.2">
      <c r="B591" s="70"/>
      <c r="D591" s="70"/>
    </row>
    <row r="592" spans="2:4" ht="13.2">
      <c r="B592" s="70"/>
      <c r="D592" s="70"/>
    </row>
    <row r="593" spans="2:4" ht="13.2">
      <c r="B593" s="70"/>
      <c r="D593" s="70"/>
    </row>
    <row r="594" spans="2:4" ht="13.2">
      <c r="B594" s="70"/>
      <c r="D594" s="70"/>
    </row>
    <row r="595" spans="2:4" ht="13.2">
      <c r="B595" s="70"/>
      <c r="D595" s="70"/>
    </row>
    <row r="596" spans="2:4" ht="13.2">
      <c r="B596" s="70"/>
      <c r="D596" s="70"/>
    </row>
    <row r="597" spans="2:4" ht="13.2">
      <c r="B597" s="70"/>
      <c r="D597" s="70"/>
    </row>
    <row r="598" spans="2:4" ht="13.2">
      <c r="B598" s="70"/>
      <c r="D598" s="70"/>
    </row>
    <row r="599" spans="2:4" ht="13.2">
      <c r="B599" s="70"/>
      <c r="D599" s="70"/>
    </row>
    <row r="600" spans="2:4" ht="13.2">
      <c r="B600" s="70"/>
      <c r="D600" s="70"/>
    </row>
    <row r="601" spans="2:4" ht="13.2">
      <c r="B601" s="70"/>
      <c r="D601" s="70"/>
    </row>
    <row r="602" spans="2:4" ht="13.2">
      <c r="B602" s="70"/>
      <c r="D602" s="70"/>
    </row>
    <row r="603" spans="2:4" ht="13.2">
      <c r="B603" s="70"/>
      <c r="D603" s="70"/>
    </row>
    <row r="604" spans="2:4" ht="13.2">
      <c r="B604" s="70"/>
      <c r="D604" s="70"/>
    </row>
    <row r="605" spans="2:4" ht="13.2">
      <c r="B605" s="70"/>
      <c r="D605" s="70"/>
    </row>
    <row r="606" spans="2:4" ht="13.2">
      <c r="B606" s="70"/>
      <c r="D606" s="70"/>
    </row>
    <row r="607" spans="2:4" ht="13.2">
      <c r="B607" s="70"/>
      <c r="D607" s="70"/>
    </row>
    <row r="608" spans="2:4" ht="13.2">
      <c r="B608" s="70"/>
      <c r="D608" s="70"/>
    </row>
    <row r="609" spans="2:4" ht="13.2">
      <c r="B609" s="70"/>
      <c r="D609" s="70"/>
    </row>
    <row r="610" spans="2:4" ht="13.2">
      <c r="B610" s="70"/>
      <c r="D610" s="70"/>
    </row>
    <row r="611" spans="2:4" ht="13.2">
      <c r="B611" s="70"/>
      <c r="D611" s="70"/>
    </row>
    <row r="612" spans="2:4" ht="13.2">
      <c r="B612" s="70"/>
      <c r="D612" s="70"/>
    </row>
    <row r="613" spans="2:4" ht="13.2">
      <c r="B613" s="70"/>
      <c r="D613" s="70"/>
    </row>
    <row r="614" spans="2:4" ht="13.2">
      <c r="B614" s="70"/>
      <c r="D614" s="70"/>
    </row>
    <row r="615" spans="2:4" ht="13.2">
      <c r="B615" s="70"/>
      <c r="D615" s="70"/>
    </row>
    <row r="616" spans="2:4" ht="13.2">
      <c r="B616" s="70"/>
      <c r="D616" s="70"/>
    </row>
    <row r="617" spans="2:4" ht="13.2">
      <c r="B617" s="70"/>
      <c r="D617" s="70"/>
    </row>
    <row r="618" spans="2:4" ht="13.2">
      <c r="B618" s="70"/>
      <c r="D618" s="70"/>
    </row>
    <row r="619" spans="2:4" ht="13.2">
      <c r="B619" s="70"/>
      <c r="D619" s="70"/>
    </row>
    <row r="620" spans="2:4" ht="13.2">
      <c r="B620" s="70"/>
      <c r="D620" s="70"/>
    </row>
    <row r="621" spans="2:4" ht="13.2">
      <c r="B621" s="70"/>
      <c r="D621" s="70"/>
    </row>
    <row r="622" spans="2:4" ht="13.2">
      <c r="B622" s="70"/>
      <c r="D622" s="70"/>
    </row>
    <row r="623" spans="2:4" ht="13.2">
      <c r="B623" s="70"/>
      <c r="D623" s="70"/>
    </row>
    <row r="624" spans="2:4" ht="13.2">
      <c r="B624" s="70"/>
      <c r="D624" s="70"/>
    </row>
    <row r="625" spans="2:4" ht="13.2">
      <c r="B625" s="70"/>
      <c r="D625" s="70"/>
    </row>
    <row r="626" spans="2:4" ht="13.2">
      <c r="B626" s="70"/>
      <c r="D626" s="70"/>
    </row>
    <row r="627" spans="2:4" ht="13.2">
      <c r="B627" s="70"/>
      <c r="D627" s="70"/>
    </row>
    <row r="628" spans="2:4" ht="13.2">
      <c r="B628" s="70"/>
      <c r="D628" s="70"/>
    </row>
    <row r="629" spans="2:4" ht="13.2">
      <c r="B629" s="70"/>
      <c r="D629" s="70"/>
    </row>
    <row r="630" spans="2:4" ht="13.2">
      <c r="B630" s="70"/>
      <c r="D630" s="70"/>
    </row>
    <row r="631" spans="2:4" ht="13.2">
      <c r="B631" s="70"/>
      <c r="D631" s="70"/>
    </row>
    <row r="632" spans="2:4" ht="13.2">
      <c r="B632" s="70"/>
      <c r="D632" s="70"/>
    </row>
    <row r="633" spans="2:4" ht="13.2">
      <c r="B633" s="70"/>
      <c r="D633" s="70"/>
    </row>
    <row r="634" spans="2:4" ht="13.2">
      <c r="B634" s="70"/>
      <c r="D634" s="70"/>
    </row>
    <row r="635" spans="2:4" ht="13.2">
      <c r="B635" s="70"/>
      <c r="D635" s="70"/>
    </row>
    <row r="636" spans="2:4" ht="13.2">
      <c r="B636" s="70"/>
      <c r="D636" s="70"/>
    </row>
    <row r="637" spans="2:4" ht="13.2">
      <c r="B637" s="70"/>
      <c r="D637" s="70"/>
    </row>
    <row r="638" spans="2:4" ht="13.2">
      <c r="B638" s="70"/>
      <c r="D638" s="70"/>
    </row>
    <row r="639" spans="2:4" ht="13.2">
      <c r="B639" s="70"/>
      <c r="D639" s="70"/>
    </row>
    <row r="640" spans="2:4" ht="13.2">
      <c r="B640" s="70"/>
      <c r="D640" s="70"/>
    </row>
    <row r="641" spans="2:4" ht="13.2">
      <c r="B641" s="70"/>
      <c r="D641" s="70"/>
    </row>
    <row r="642" spans="2:4" ht="13.2">
      <c r="B642" s="70"/>
      <c r="D642" s="70"/>
    </row>
    <row r="643" spans="2:4" ht="13.2">
      <c r="B643" s="70"/>
      <c r="D643" s="70"/>
    </row>
    <row r="644" spans="2:4" ht="13.2">
      <c r="B644" s="70"/>
      <c r="D644" s="70"/>
    </row>
    <row r="645" spans="2:4" ht="13.2">
      <c r="B645" s="70"/>
      <c r="D645" s="70"/>
    </row>
    <row r="646" spans="2:4" ht="13.2">
      <c r="B646" s="70"/>
      <c r="D646" s="70"/>
    </row>
    <row r="647" spans="2:4" ht="13.2">
      <c r="B647" s="70"/>
      <c r="D647" s="70"/>
    </row>
    <row r="648" spans="2:4" ht="13.2">
      <c r="B648" s="70"/>
      <c r="D648" s="70"/>
    </row>
    <row r="649" spans="2:4" ht="13.2">
      <c r="B649" s="70"/>
      <c r="D649" s="70"/>
    </row>
    <row r="650" spans="2:4" ht="13.2">
      <c r="B650" s="70"/>
      <c r="D650" s="70"/>
    </row>
    <row r="651" spans="2:4" ht="13.2">
      <c r="B651" s="70"/>
      <c r="D651" s="70"/>
    </row>
    <row r="652" spans="2:4" ht="13.2">
      <c r="B652" s="70"/>
      <c r="D652" s="70"/>
    </row>
    <row r="653" spans="2:4" ht="13.2">
      <c r="B653" s="70"/>
      <c r="D653" s="70"/>
    </row>
    <row r="654" spans="2:4" ht="13.2">
      <c r="B654" s="70"/>
      <c r="D654" s="70"/>
    </row>
    <row r="655" spans="2:4" ht="13.2">
      <c r="B655" s="70"/>
      <c r="D655" s="70"/>
    </row>
    <row r="656" spans="2:4" ht="13.2">
      <c r="B656" s="70"/>
      <c r="D656" s="70"/>
    </row>
    <row r="657" spans="2:4" ht="13.2">
      <c r="B657" s="70"/>
      <c r="D657" s="70"/>
    </row>
    <row r="658" spans="2:4" ht="13.2">
      <c r="B658" s="70"/>
      <c r="D658" s="70"/>
    </row>
    <row r="659" spans="2:4" ht="13.2">
      <c r="B659" s="70"/>
      <c r="D659" s="70"/>
    </row>
    <row r="660" spans="2:4" ht="13.2">
      <c r="B660" s="70"/>
      <c r="D660" s="70"/>
    </row>
    <row r="661" spans="2:4" ht="13.2">
      <c r="B661" s="70"/>
      <c r="D661" s="70"/>
    </row>
    <row r="662" spans="2:4" ht="13.2">
      <c r="B662" s="70"/>
      <c r="D662" s="70"/>
    </row>
    <row r="663" spans="2:4" ht="13.2">
      <c r="B663" s="70"/>
      <c r="D663" s="70"/>
    </row>
    <row r="664" spans="2:4" ht="13.2">
      <c r="B664" s="70"/>
      <c r="D664" s="70"/>
    </row>
    <row r="665" spans="2:4" ht="13.2">
      <c r="B665" s="70"/>
      <c r="D665" s="70"/>
    </row>
    <row r="666" spans="2:4" ht="13.2">
      <c r="B666" s="70"/>
      <c r="D666" s="70"/>
    </row>
    <row r="667" spans="2:4" ht="13.2">
      <c r="B667" s="70"/>
      <c r="D667" s="70"/>
    </row>
    <row r="668" spans="2:4" ht="13.2">
      <c r="B668" s="70"/>
      <c r="D668" s="70"/>
    </row>
    <row r="669" spans="2:4" ht="13.2">
      <c r="B669" s="70"/>
      <c r="D669" s="70"/>
    </row>
    <row r="670" spans="2:4" ht="13.2">
      <c r="B670" s="70"/>
      <c r="D670" s="70"/>
    </row>
    <row r="671" spans="2:4" ht="13.2">
      <c r="B671" s="70"/>
      <c r="D671" s="70"/>
    </row>
    <row r="672" spans="2:4" ht="13.2">
      <c r="B672" s="70"/>
      <c r="D672" s="70"/>
    </row>
    <row r="673" spans="2:4" ht="13.2">
      <c r="B673" s="70"/>
      <c r="D673" s="70"/>
    </row>
    <row r="674" spans="2:4" ht="13.2">
      <c r="B674" s="70"/>
      <c r="D674" s="70"/>
    </row>
    <row r="675" spans="2:4" ht="13.2">
      <c r="B675" s="70"/>
      <c r="D675" s="70"/>
    </row>
    <row r="676" spans="2:4" ht="13.2">
      <c r="B676" s="70"/>
      <c r="D676" s="70"/>
    </row>
    <row r="677" spans="2:4" ht="13.2">
      <c r="B677" s="70"/>
      <c r="D677" s="70"/>
    </row>
    <row r="678" spans="2:4" ht="13.2">
      <c r="B678" s="70"/>
      <c r="D678" s="70"/>
    </row>
    <row r="679" spans="2:4" ht="13.2">
      <c r="B679" s="70"/>
      <c r="D679" s="70"/>
    </row>
    <row r="680" spans="2:4" ht="13.2">
      <c r="B680" s="70"/>
      <c r="D680" s="70"/>
    </row>
    <row r="681" spans="2:4" ht="13.2">
      <c r="B681" s="70"/>
      <c r="D681" s="70"/>
    </row>
    <row r="682" spans="2:4" ht="13.2">
      <c r="B682" s="70"/>
      <c r="D682" s="70"/>
    </row>
    <row r="683" spans="2:4" ht="13.2">
      <c r="B683" s="70"/>
      <c r="D683" s="70"/>
    </row>
    <row r="684" spans="2:4" ht="13.2">
      <c r="B684" s="70"/>
      <c r="D684" s="70"/>
    </row>
    <row r="685" spans="2:4" ht="13.2">
      <c r="B685" s="70"/>
      <c r="D685" s="70"/>
    </row>
    <row r="686" spans="2:4" ht="13.2">
      <c r="B686" s="70"/>
      <c r="D686" s="70"/>
    </row>
    <row r="687" spans="2:4" ht="13.2">
      <c r="B687" s="70"/>
      <c r="D687" s="70"/>
    </row>
    <row r="688" spans="2:4" ht="13.2">
      <c r="B688" s="70"/>
      <c r="D688" s="70"/>
    </row>
    <row r="689" spans="2:4" ht="13.2">
      <c r="B689" s="70"/>
      <c r="D689" s="70"/>
    </row>
    <row r="690" spans="2:4" ht="13.2">
      <c r="B690" s="70"/>
      <c r="D690" s="70"/>
    </row>
    <row r="691" spans="2:4" ht="13.2">
      <c r="B691" s="70"/>
      <c r="D691" s="70"/>
    </row>
    <row r="692" spans="2:4" ht="13.2">
      <c r="B692" s="70"/>
      <c r="D692" s="70"/>
    </row>
    <row r="693" spans="2:4" ht="13.2">
      <c r="B693" s="70"/>
      <c r="D693" s="70"/>
    </row>
    <row r="694" spans="2:4" ht="13.2">
      <c r="B694" s="70"/>
      <c r="D694" s="70"/>
    </row>
    <row r="695" spans="2:4" ht="13.2">
      <c r="B695" s="70"/>
      <c r="D695" s="70"/>
    </row>
    <row r="696" spans="2:4" ht="13.2">
      <c r="B696" s="70"/>
      <c r="D696" s="70"/>
    </row>
    <row r="697" spans="2:4" ht="13.2">
      <c r="B697" s="70"/>
      <c r="D697" s="70"/>
    </row>
    <row r="698" spans="2:4" ht="13.2">
      <c r="B698" s="70"/>
      <c r="D698" s="70"/>
    </row>
    <row r="699" spans="2:4" ht="13.2">
      <c r="B699" s="70"/>
      <c r="D699" s="70"/>
    </row>
    <row r="700" spans="2:4" ht="13.2">
      <c r="B700" s="70"/>
      <c r="D700" s="70"/>
    </row>
    <row r="701" spans="2:4" ht="13.2">
      <c r="B701" s="70"/>
      <c r="D701" s="70"/>
    </row>
    <row r="702" spans="2:4" ht="13.2">
      <c r="B702" s="70"/>
      <c r="D702" s="70"/>
    </row>
    <row r="703" spans="2:4" ht="13.2">
      <c r="B703" s="70"/>
      <c r="D703" s="70"/>
    </row>
    <row r="704" spans="2:4" ht="13.2">
      <c r="B704" s="70"/>
      <c r="D704" s="70"/>
    </row>
    <row r="705" spans="2:4" ht="13.2">
      <c r="B705" s="70"/>
      <c r="D705" s="70"/>
    </row>
    <row r="706" spans="2:4" ht="13.2">
      <c r="B706" s="70"/>
      <c r="D706" s="70"/>
    </row>
    <row r="707" spans="2:4" ht="13.2">
      <c r="B707" s="70"/>
      <c r="D707" s="70"/>
    </row>
    <row r="708" spans="2:4" ht="13.2">
      <c r="B708" s="70"/>
      <c r="D708" s="70"/>
    </row>
    <row r="709" spans="2:4" ht="13.2">
      <c r="B709" s="70"/>
      <c r="D709" s="70"/>
    </row>
    <row r="710" spans="2:4" ht="13.2">
      <c r="B710" s="70"/>
      <c r="D710" s="70"/>
    </row>
    <row r="711" spans="2:4" ht="13.2">
      <c r="B711" s="70"/>
      <c r="D711" s="70"/>
    </row>
    <row r="712" spans="2:4" ht="13.2">
      <c r="B712" s="70"/>
      <c r="D712" s="70"/>
    </row>
    <row r="713" spans="2:4" ht="13.2">
      <c r="B713" s="70"/>
      <c r="D713" s="70"/>
    </row>
    <row r="714" spans="2:4" ht="13.2">
      <c r="B714" s="70"/>
      <c r="D714" s="70"/>
    </row>
    <row r="715" spans="2:4" ht="13.2">
      <c r="B715" s="70"/>
      <c r="D715" s="70"/>
    </row>
    <row r="716" spans="2:4" ht="13.2">
      <c r="B716" s="70"/>
      <c r="D716" s="70"/>
    </row>
    <row r="717" spans="2:4" ht="13.2">
      <c r="B717" s="70"/>
      <c r="D717" s="70"/>
    </row>
    <row r="718" spans="2:4" ht="13.2">
      <c r="B718" s="70"/>
      <c r="D718" s="70"/>
    </row>
    <row r="719" spans="2:4" ht="13.2">
      <c r="B719" s="70"/>
      <c r="D719" s="70"/>
    </row>
    <row r="720" spans="2:4" ht="13.2">
      <c r="B720" s="70"/>
      <c r="D720" s="70"/>
    </row>
    <row r="721" spans="2:4" ht="13.2">
      <c r="B721" s="70"/>
      <c r="D721" s="70"/>
    </row>
    <row r="722" spans="2:4" ht="13.2">
      <c r="B722" s="70"/>
      <c r="D722" s="70"/>
    </row>
    <row r="723" spans="2:4" ht="13.2">
      <c r="B723" s="70"/>
      <c r="D723" s="70"/>
    </row>
    <row r="724" spans="2:4" ht="13.2">
      <c r="B724" s="70"/>
      <c r="D724" s="70"/>
    </row>
    <row r="725" spans="2:4" ht="13.2">
      <c r="B725" s="70"/>
      <c r="D725" s="70"/>
    </row>
    <row r="726" spans="2:4" ht="13.2">
      <c r="B726" s="70"/>
      <c r="D726" s="70"/>
    </row>
    <row r="727" spans="2:4" ht="13.2">
      <c r="B727" s="70"/>
      <c r="D727" s="70"/>
    </row>
    <row r="728" spans="2:4" ht="13.2">
      <c r="B728" s="70"/>
      <c r="D728" s="70"/>
    </row>
    <row r="729" spans="2:4" ht="13.2">
      <c r="B729" s="70"/>
      <c r="D729" s="70"/>
    </row>
    <row r="730" spans="2:4" ht="13.2">
      <c r="B730" s="70"/>
      <c r="D730" s="70"/>
    </row>
    <row r="731" spans="2:4" ht="13.2">
      <c r="B731" s="70"/>
      <c r="D731" s="70"/>
    </row>
    <row r="732" spans="2:4" ht="13.2">
      <c r="B732" s="70"/>
      <c r="D732" s="70"/>
    </row>
    <row r="733" spans="2:4" ht="13.2">
      <c r="B733" s="70"/>
      <c r="D733" s="70"/>
    </row>
    <row r="734" spans="2:4" ht="13.2">
      <c r="B734" s="70"/>
      <c r="D734" s="70"/>
    </row>
    <row r="735" spans="2:4" ht="13.2">
      <c r="B735" s="70"/>
      <c r="D735" s="70"/>
    </row>
    <row r="736" spans="2:4" ht="13.2">
      <c r="B736" s="70"/>
      <c r="D736" s="70"/>
    </row>
    <row r="737" spans="2:4" ht="13.2">
      <c r="B737" s="70"/>
      <c r="D737" s="70"/>
    </row>
    <row r="738" spans="2:4" ht="13.2">
      <c r="B738" s="70"/>
      <c r="D738" s="70"/>
    </row>
    <row r="739" spans="2:4" ht="13.2">
      <c r="B739" s="70"/>
      <c r="D739" s="70"/>
    </row>
    <row r="740" spans="2:4" ht="13.2">
      <c r="B740" s="70"/>
      <c r="D740" s="70"/>
    </row>
    <row r="741" spans="2:4" ht="13.2">
      <c r="B741" s="70"/>
      <c r="D741" s="70"/>
    </row>
    <row r="742" spans="2:4" ht="13.2">
      <c r="B742" s="70"/>
      <c r="D742" s="70"/>
    </row>
    <row r="743" spans="2:4" ht="13.2">
      <c r="B743" s="70"/>
      <c r="D743" s="70"/>
    </row>
    <row r="744" spans="2:4" ht="13.2">
      <c r="B744" s="70"/>
      <c r="D744" s="70"/>
    </row>
    <row r="745" spans="2:4" ht="13.2">
      <c r="B745" s="70"/>
      <c r="D745" s="70"/>
    </row>
    <row r="746" spans="2:4" ht="13.2">
      <c r="B746" s="70"/>
      <c r="D746" s="70"/>
    </row>
    <row r="747" spans="2:4" ht="13.2">
      <c r="B747" s="70"/>
      <c r="D747" s="70"/>
    </row>
    <row r="748" spans="2:4" ht="13.2">
      <c r="B748" s="70"/>
      <c r="D748" s="70"/>
    </row>
    <row r="749" spans="2:4" ht="13.2">
      <c r="B749" s="70"/>
      <c r="D749" s="70"/>
    </row>
    <row r="750" spans="2:4" ht="13.2">
      <c r="B750" s="70"/>
      <c r="D750" s="70"/>
    </row>
    <row r="751" spans="2:4" ht="13.2">
      <c r="B751" s="70"/>
      <c r="D751" s="70"/>
    </row>
    <row r="752" spans="2:4" ht="13.2">
      <c r="B752" s="70"/>
      <c r="D752" s="70"/>
    </row>
    <row r="753" spans="2:4" ht="13.2">
      <c r="B753" s="70"/>
      <c r="D753" s="70"/>
    </row>
    <row r="754" spans="2:4" ht="13.2">
      <c r="B754" s="70"/>
      <c r="D754" s="70"/>
    </row>
    <row r="755" spans="2:4" ht="13.2">
      <c r="B755" s="70"/>
      <c r="D755" s="70"/>
    </row>
    <row r="756" spans="2:4" ht="13.2">
      <c r="B756" s="70"/>
      <c r="D756" s="70"/>
    </row>
    <row r="757" spans="2:4" ht="13.2">
      <c r="B757" s="70"/>
      <c r="D757" s="70"/>
    </row>
    <row r="758" spans="2:4" ht="13.2">
      <c r="B758" s="70"/>
      <c r="D758" s="70"/>
    </row>
    <row r="759" spans="2:4" ht="13.2">
      <c r="B759" s="70"/>
      <c r="D759" s="70"/>
    </row>
    <row r="760" spans="2:4" ht="13.2">
      <c r="B760" s="70"/>
      <c r="D760" s="70"/>
    </row>
    <row r="761" spans="2:4" ht="13.2">
      <c r="B761" s="70"/>
      <c r="D761" s="70"/>
    </row>
    <row r="762" spans="2:4" ht="13.2">
      <c r="B762" s="70"/>
      <c r="D762" s="70"/>
    </row>
    <row r="763" spans="2:4" ht="13.2">
      <c r="B763" s="70"/>
      <c r="D763" s="70"/>
    </row>
    <row r="764" spans="2:4" ht="13.2">
      <c r="B764" s="70"/>
      <c r="D764" s="70"/>
    </row>
    <row r="765" spans="2:4" ht="13.2">
      <c r="B765" s="70"/>
      <c r="D765" s="70"/>
    </row>
    <row r="766" spans="2:4" ht="13.2">
      <c r="B766" s="70"/>
      <c r="D766" s="70"/>
    </row>
    <row r="767" spans="2:4" ht="13.2">
      <c r="B767" s="70"/>
      <c r="D767" s="70"/>
    </row>
    <row r="768" spans="2:4" ht="13.2">
      <c r="B768" s="70"/>
      <c r="D768" s="70"/>
    </row>
    <row r="769" spans="2:4" ht="13.2">
      <c r="B769" s="70"/>
      <c r="D769" s="70"/>
    </row>
    <row r="770" spans="2:4" ht="13.2">
      <c r="B770" s="70"/>
      <c r="D770" s="70"/>
    </row>
    <row r="771" spans="2:4" ht="13.2">
      <c r="B771" s="70"/>
      <c r="D771" s="70"/>
    </row>
    <row r="772" spans="2:4" ht="13.2">
      <c r="B772" s="70"/>
      <c r="D772" s="70"/>
    </row>
    <row r="773" spans="2:4" ht="13.2">
      <c r="B773" s="70"/>
      <c r="D773" s="70"/>
    </row>
    <row r="774" spans="2:4" ht="13.2">
      <c r="B774" s="70"/>
      <c r="D774" s="70"/>
    </row>
    <row r="775" spans="2:4" ht="13.2">
      <c r="B775" s="70"/>
      <c r="D775" s="70"/>
    </row>
    <row r="776" spans="2:4" ht="13.2">
      <c r="B776" s="70"/>
      <c r="D776" s="70"/>
    </row>
    <row r="777" spans="2:4" ht="13.2">
      <c r="B777" s="70"/>
      <c r="D777" s="70"/>
    </row>
    <row r="778" spans="2:4" ht="13.2">
      <c r="B778" s="70"/>
      <c r="D778" s="70"/>
    </row>
    <row r="779" spans="2:4" ht="13.2">
      <c r="B779" s="70"/>
      <c r="D779" s="70"/>
    </row>
    <row r="780" spans="2:4" ht="13.2">
      <c r="B780" s="70"/>
      <c r="D780" s="70"/>
    </row>
    <row r="781" spans="2:4" ht="13.2">
      <c r="B781" s="70"/>
      <c r="D781" s="70"/>
    </row>
    <row r="782" spans="2:4" ht="13.2">
      <c r="B782" s="70"/>
      <c r="D782" s="70"/>
    </row>
    <row r="783" spans="2:4" ht="13.2">
      <c r="B783" s="70"/>
      <c r="D783" s="70"/>
    </row>
    <row r="784" spans="2:4" ht="13.2">
      <c r="B784" s="70"/>
      <c r="D784" s="70"/>
    </row>
    <row r="785" spans="2:4" ht="13.2">
      <c r="B785" s="70"/>
      <c r="D785" s="70"/>
    </row>
    <row r="786" spans="2:4" ht="13.2">
      <c r="B786" s="70"/>
      <c r="D786" s="70"/>
    </row>
    <row r="787" spans="2:4" ht="13.2">
      <c r="B787" s="70"/>
      <c r="D787" s="70"/>
    </row>
    <row r="788" spans="2:4" ht="13.2">
      <c r="B788" s="70"/>
      <c r="D788" s="70"/>
    </row>
    <row r="789" spans="2:4" ht="13.2">
      <c r="B789" s="70"/>
      <c r="D789" s="70"/>
    </row>
    <row r="790" spans="2:4" ht="13.2">
      <c r="B790" s="70"/>
      <c r="D790" s="70"/>
    </row>
    <row r="791" spans="2:4" ht="13.2">
      <c r="B791" s="70"/>
      <c r="D791" s="70"/>
    </row>
    <row r="792" spans="2:4" ht="13.2">
      <c r="B792" s="70"/>
      <c r="D792" s="70"/>
    </row>
    <row r="793" spans="2:4" ht="13.2">
      <c r="B793" s="70"/>
      <c r="D793" s="70"/>
    </row>
    <row r="794" spans="2:4" ht="13.2">
      <c r="B794" s="70"/>
      <c r="D794" s="70"/>
    </row>
    <row r="795" spans="2:4" ht="13.2">
      <c r="B795" s="70"/>
      <c r="D795" s="70"/>
    </row>
    <row r="796" spans="2:4" ht="13.2">
      <c r="B796" s="70"/>
      <c r="D796" s="70"/>
    </row>
    <row r="797" spans="2:4" ht="13.2">
      <c r="B797" s="70"/>
      <c r="D797" s="70"/>
    </row>
    <row r="798" spans="2:4" ht="13.2">
      <c r="B798" s="70"/>
      <c r="D798" s="70"/>
    </row>
    <row r="799" spans="2:4" ht="13.2">
      <c r="B799" s="70"/>
      <c r="D799" s="70"/>
    </row>
    <row r="800" spans="2:4" ht="13.2">
      <c r="B800" s="70"/>
      <c r="D800" s="70"/>
    </row>
    <row r="801" spans="2:4" ht="13.2">
      <c r="B801" s="70"/>
      <c r="D801" s="70"/>
    </row>
    <row r="802" spans="2:4" ht="13.2">
      <c r="B802" s="70"/>
      <c r="D802" s="70"/>
    </row>
    <row r="803" spans="2:4" ht="13.2">
      <c r="B803" s="70"/>
      <c r="D803" s="70"/>
    </row>
    <row r="804" spans="2:4" ht="13.2">
      <c r="B804" s="70"/>
      <c r="D804" s="70"/>
    </row>
    <row r="805" spans="2:4" ht="13.2">
      <c r="B805" s="70"/>
      <c r="D805" s="70"/>
    </row>
    <row r="806" spans="2:4" ht="13.2">
      <c r="B806" s="70"/>
      <c r="D806" s="70"/>
    </row>
    <row r="807" spans="2:4" ht="13.2">
      <c r="B807" s="70"/>
      <c r="D807" s="70"/>
    </row>
    <row r="808" spans="2:4" ht="13.2">
      <c r="B808" s="70"/>
      <c r="D808" s="70"/>
    </row>
    <row r="809" spans="2:4" ht="13.2">
      <c r="B809" s="70"/>
      <c r="D809" s="70"/>
    </row>
    <row r="810" spans="2:4" ht="13.2">
      <c r="B810" s="70"/>
      <c r="D810" s="70"/>
    </row>
    <row r="811" spans="2:4" ht="13.2">
      <c r="B811" s="70"/>
      <c r="D811" s="70"/>
    </row>
    <row r="812" spans="2:4" ht="13.2">
      <c r="B812" s="70"/>
      <c r="D812" s="70"/>
    </row>
    <row r="813" spans="2:4" ht="13.2">
      <c r="B813" s="70"/>
      <c r="D813" s="70"/>
    </row>
    <row r="814" spans="2:4" ht="13.2">
      <c r="B814" s="70"/>
      <c r="D814" s="70"/>
    </row>
    <row r="815" spans="2:4" ht="13.2">
      <c r="B815" s="70"/>
      <c r="D815" s="70"/>
    </row>
    <row r="816" spans="2:4" ht="13.2">
      <c r="B816" s="70"/>
      <c r="D816" s="70"/>
    </row>
    <row r="817" spans="2:4" ht="13.2">
      <c r="B817" s="70"/>
      <c r="D817" s="70"/>
    </row>
    <row r="818" spans="2:4" ht="13.2">
      <c r="B818" s="70"/>
      <c r="D818" s="70"/>
    </row>
    <row r="819" spans="2:4" ht="13.2">
      <c r="B819" s="70"/>
      <c r="D819" s="70"/>
    </row>
    <row r="820" spans="2:4" ht="13.2">
      <c r="B820" s="70"/>
      <c r="D820" s="70"/>
    </row>
    <row r="821" spans="2:4" ht="13.2">
      <c r="B821" s="70"/>
      <c r="D821" s="70"/>
    </row>
    <row r="822" spans="2:4" ht="13.2">
      <c r="B822" s="70"/>
      <c r="D822" s="70"/>
    </row>
    <row r="823" spans="2:4" ht="13.2">
      <c r="B823" s="70"/>
      <c r="D823" s="70"/>
    </row>
    <row r="824" spans="2:4" ht="13.2">
      <c r="B824" s="70"/>
      <c r="D824" s="70"/>
    </row>
    <row r="825" spans="2:4" ht="13.2">
      <c r="B825" s="70"/>
      <c r="D825" s="70"/>
    </row>
    <row r="826" spans="2:4" ht="13.2">
      <c r="B826" s="70"/>
      <c r="D826" s="70"/>
    </row>
    <row r="827" spans="2:4" ht="13.2">
      <c r="B827" s="70"/>
      <c r="D827" s="70"/>
    </row>
    <row r="828" spans="2:4" ht="13.2">
      <c r="B828" s="70"/>
      <c r="D828" s="70"/>
    </row>
    <row r="829" spans="2:4" ht="13.2">
      <c r="B829" s="70"/>
      <c r="D829" s="70"/>
    </row>
    <row r="830" spans="2:4" ht="13.2">
      <c r="B830" s="70"/>
      <c r="D830" s="70"/>
    </row>
    <row r="831" spans="2:4" ht="13.2">
      <c r="B831" s="70"/>
      <c r="D831" s="70"/>
    </row>
    <row r="832" spans="2:4" ht="13.2">
      <c r="B832" s="70"/>
      <c r="D832" s="70"/>
    </row>
    <row r="833" spans="2:4" ht="13.2">
      <c r="B833" s="70"/>
      <c r="D833" s="70"/>
    </row>
    <row r="834" spans="2:4" ht="13.2">
      <c r="B834" s="70"/>
      <c r="D834" s="70"/>
    </row>
    <row r="835" spans="2:4" ht="13.2">
      <c r="B835" s="70"/>
      <c r="D835" s="70"/>
    </row>
    <row r="836" spans="2:4" ht="13.2">
      <c r="B836" s="70"/>
      <c r="D836" s="70"/>
    </row>
    <row r="837" spans="2:4" ht="13.2">
      <c r="B837" s="70"/>
      <c r="D837" s="70"/>
    </row>
    <row r="838" spans="2:4" ht="13.2">
      <c r="B838" s="70"/>
      <c r="D838" s="70"/>
    </row>
    <row r="839" spans="2:4" ht="13.2">
      <c r="B839" s="70"/>
      <c r="D839" s="70"/>
    </row>
    <row r="840" spans="2:4" ht="13.2">
      <c r="B840" s="70"/>
      <c r="D840" s="70"/>
    </row>
    <row r="841" spans="2:4" ht="13.2">
      <c r="B841" s="70"/>
      <c r="D841" s="70"/>
    </row>
    <row r="842" spans="2:4" ht="13.2">
      <c r="B842" s="70"/>
      <c r="D842" s="70"/>
    </row>
    <row r="843" spans="2:4" ht="13.2">
      <c r="B843" s="70"/>
      <c r="D843" s="70"/>
    </row>
    <row r="844" spans="2:4" ht="13.2">
      <c r="B844" s="70"/>
      <c r="D844" s="70"/>
    </row>
    <row r="845" spans="2:4" ht="13.2">
      <c r="B845" s="70"/>
      <c r="D845" s="70"/>
    </row>
    <row r="846" spans="2:4" ht="13.2">
      <c r="B846" s="70"/>
      <c r="D846" s="70"/>
    </row>
    <row r="847" spans="2:4" ht="13.2">
      <c r="B847" s="70"/>
      <c r="D847" s="70"/>
    </row>
    <row r="848" spans="2:4" ht="13.2">
      <c r="B848" s="70"/>
      <c r="D848" s="70"/>
    </row>
    <row r="849" spans="2:4" ht="13.2">
      <c r="B849" s="70"/>
      <c r="D849" s="70"/>
    </row>
    <row r="850" spans="2:4" ht="13.2">
      <c r="B850" s="70"/>
      <c r="D850" s="70"/>
    </row>
    <row r="851" spans="2:4" ht="13.2">
      <c r="B851" s="70"/>
      <c r="D851" s="70"/>
    </row>
    <row r="852" spans="2:4" ht="13.2">
      <c r="B852" s="70"/>
      <c r="D852" s="70"/>
    </row>
    <row r="853" spans="2:4" ht="13.2">
      <c r="B853" s="70"/>
      <c r="D853" s="70"/>
    </row>
    <row r="854" spans="2:4" ht="13.2">
      <c r="B854" s="70"/>
      <c r="D854" s="70"/>
    </row>
    <row r="855" spans="2:4" ht="13.2">
      <c r="B855" s="70"/>
      <c r="D855" s="70"/>
    </row>
    <row r="856" spans="2:4" ht="13.2">
      <c r="B856" s="70"/>
      <c r="D856" s="70"/>
    </row>
    <row r="857" spans="2:4" ht="13.2">
      <c r="B857" s="70"/>
      <c r="D857" s="70"/>
    </row>
    <row r="858" spans="2:4" ht="13.2">
      <c r="B858" s="70"/>
      <c r="D858" s="70"/>
    </row>
    <row r="859" spans="2:4" ht="13.2">
      <c r="B859" s="70"/>
      <c r="D859" s="70"/>
    </row>
    <row r="860" spans="2:4" ht="13.2">
      <c r="B860" s="70"/>
      <c r="D860" s="70"/>
    </row>
    <row r="861" spans="2:4" ht="13.2">
      <c r="B861" s="70"/>
      <c r="D861" s="70"/>
    </row>
    <row r="862" spans="2:4" ht="13.2">
      <c r="B862" s="70"/>
      <c r="D862" s="70"/>
    </row>
    <row r="863" spans="2:4" ht="13.2">
      <c r="B863" s="70"/>
      <c r="D863" s="70"/>
    </row>
    <row r="864" spans="2:4" ht="13.2">
      <c r="B864" s="70"/>
      <c r="D864" s="70"/>
    </row>
    <row r="865" spans="2:4" ht="13.2">
      <c r="B865" s="70"/>
      <c r="D865" s="70"/>
    </row>
    <row r="866" spans="2:4" ht="13.2">
      <c r="B866" s="70"/>
      <c r="D866" s="70"/>
    </row>
    <row r="867" spans="2:4" ht="13.2">
      <c r="B867" s="70"/>
      <c r="D867" s="70"/>
    </row>
    <row r="868" spans="2:4" ht="13.2">
      <c r="B868" s="70"/>
      <c r="D868" s="70"/>
    </row>
    <row r="869" spans="2:4" ht="13.2">
      <c r="B869" s="70"/>
      <c r="D869" s="70"/>
    </row>
    <row r="870" spans="2:4" ht="13.2">
      <c r="B870" s="70"/>
      <c r="D870" s="70"/>
    </row>
    <row r="871" spans="2:4" ht="13.2">
      <c r="B871" s="70"/>
      <c r="D871" s="70"/>
    </row>
    <row r="872" spans="2:4" ht="13.2">
      <c r="B872" s="70"/>
      <c r="D872" s="70"/>
    </row>
    <row r="873" spans="2:4" ht="13.2">
      <c r="B873" s="70"/>
      <c r="D873" s="70"/>
    </row>
    <row r="874" spans="2:4" ht="13.2">
      <c r="B874" s="70"/>
      <c r="D874" s="70"/>
    </row>
    <row r="875" spans="2:4" ht="13.2">
      <c r="B875" s="70"/>
      <c r="D875" s="70"/>
    </row>
    <row r="876" spans="2:4" ht="13.2">
      <c r="B876" s="70"/>
      <c r="D876" s="70"/>
    </row>
    <row r="877" spans="2:4" ht="13.2">
      <c r="B877" s="70"/>
      <c r="D877" s="70"/>
    </row>
    <row r="878" spans="2:4" ht="13.2">
      <c r="B878" s="70"/>
      <c r="D878" s="70"/>
    </row>
    <row r="879" spans="2:4" ht="13.2">
      <c r="B879" s="70"/>
      <c r="D879" s="70"/>
    </row>
    <row r="880" spans="2:4" ht="13.2">
      <c r="B880" s="70"/>
      <c r="D880" s="70"/>
    </row>
    <row r="881" spans="2:4" ht="13.2">
      <c r="B881" s="70"/>
      <c r="D881" s="70"/>
    </row>
    <row r="882" spans="2:4" ht="13.2">
      <c r="B882" s="70"/>
      <c r="D882" s="70"/>
    </row>
    <row r="883" spans="2:4" ht="13.2">
      <c r="B883" s="70"/>
      <c r="D883" s="70"/>
    </row>
    <row r="884" spans="2:4" ht="13.2">
      <c r="B884" s="70"/>
      <c r="D884" s="70"/>
    </row>
    <row r="885" spans="2:4" ht="13.2">
      <c r="B885" s="70"/>
      <c r="D885" s="70"/>
    </row>
    <row r="886" spans="2:4" ht="13.2">
      <c r="B886" s="70"/>
      <c r="D886" s="70"/>
    </row>
    <row r="887" spans="2:4" ht="13.2">
      <c r="B887" s="70"/>
      <c r="D887" s="70"/>
    </row>
    <row r="888" spans="2:4" ht="13.2">
      <c r="B888" s="70"/>
      <c r="D888" s="70"/>
    </row>
    <row r="889" spans="2:4" ht="13.2">
      <c r="B889" s="70"/>
      <c r="D889" s="70"/>
    </row>
    <row r="890" spans="2:4" ht="13.2">
      <c r="B890" s="70"/>
      <c r="D890" s="70"/>
    </row>
    <row r="891" spans="2:4" ht="13.2">
      <c r="B891" s="70"/>
      <c r="D891" s="70"/>
    </row>
    <row r="892" spans="2:4" ht="13.2">
      <c r="B892" s="70"/>
      <c r="D892" s="70"/>
    </row>
    <row r="893" spans="2:4" ht="13.2">
      <c r="B893" s="70"/>
      <c r="D893" s="70"/>
    </row>
    <row r="894" spans="2:4" ht="13.2">
      <c r="B894" s="70"/>
      <c r="D894" s="70"/>
    </row>
    <row r="895" spans="2:4" ht="13.2">
      <c r="B895" s="70"/>
      <c r="D895" s="70"/>
    </row>
    <row r="896" spans="2:4" ht="13.2">
      <c r="B896" s="70"/>
      <c r="D896" s="70"/>
    </row>
    <row r="897" spans="2:4" ht="13.2">
      <c r="B897" s="70"/>
      <c r="D897" s="70"/>
    </row>
    <row r="898" spans="2:4" ht="13.2">
      <c r="B898" s="70"/>
      <c r="D898" s="70"/>
    </row>
    <row r="899" spans="2:4" ht="13.2">
      <c r="B899" s="70"/>
      <c r="D899" s="70"/>
    </row>
    <row r="900" spans="2:4" ht="13.2">
      <c r="B900" s="70"/>
      <c r="D900" s="70"/>
    </row>
    <row r="901" spans="2:4" ht="13.2">
      <c r="B901" s="70"/>
      <c r="D901" s="70"/>
    </row>
    <row r="902" spans="2:4" ht="13.2">
      <c r="B902" s="70"/>
      <c r="D902" s="70"/>
    </row>
    <row r="903" spans="2:4" ht="13.2">
      <c r="B903" s="70"/>
      <c r="D903" s="70"/>
    </row>
    <row r="904" spans="2:4" ht="13.2">
      <c r="B904" s="70"/>
      <c r="D904" s="70"/>
    </row>
    <row r="905" spans="2:4" ht="13.2">
      <c r="B905" s="70"/>
      <c r="D905" s="70"/>
    </row>
    <row r="906" spans="2:4" ht="13.2">
      <c r="B906" s="70"/>
      <c r="D906" s="70"/>
    </row>
    <row r="907" spans="2:4" ht="13.2">
      <c r="B907" s="70"/>
      <c r="D907" s="70"/>
    </row>
    <row r="908" spans="2:4" ht="13.2">
      <c r="B908" s="70"/>
      <c r="D908" s="70"/>
    </row>
    <row r="909" spans="2:4" ht="13.2">
      <c r="B909" s="70"/>
      <c r="D909" s="70"/>
    </row>
    <row r="910" spans="2:4" ht="13.2">
      <c r="B910" s="70"/>
      <c r="D910" s="70"/>
    </row>
    <row r="911" spans="2:4" ht="13.2">
      <c r="B911" s="70"/>
      <c r="D911" s="70"/>
    </row>
    <row r="912" spans="2:4" ht="13.2">
      <c r="B912" s="70"/>
      <c r="D912" s="70"/>
    </row>
    <row r="913" spans="2:4" ht="13.2">
      <c r="B913" s="70"/>
      <c r="D913" s="70"/>
    </row>
    <row r="914" spans="2:4" ht="13.2">
      <c r="B914" s="70"/>
      <c r="D914" s="70"/>
    </row>
    <row r="915" spans="2:4" ht="13.2">
      <c r="B915" s="70"/>
      <c r="D915" s="70"/>
    </row>
    <row r="916" spans="2:4" ht="13.2">
      <c r="B916" s="70"/>
      <c r="D916" s="70"/>
    </row>
    <row r="917" spans="2:4" ht="13.2">
      <c r="B917" s="70"/>
      <c r="D917" s="70"/>
    </row>
    <row r="918" spans="2:4" ht="13.2">
      <c r="B918" s="70"/>
      <c r="D918" s="70"/>
    </row>
    <row r="919" spans="2:4" ht="13.2">
      <c r="B919" s="70"/>
      <c r="D919" s="70"/>
    </row>
    <row r="920" spans="2:4" ht="13.2">
      <c r="B920" s="70"/>
      <c r="D920" s="70"/>
    </row>
    <row r="921" spans="2:4" ht="13.2">
      <c r="B921" s="70"/>
      <c r="D921" s="70"/>
    </row>
    <row r="922" spans="2:4" ht="13.2">
      <c r="B922" s="70"/>
      <c r="D922" s="70"/>
    </row>
    <row r="923" spans="2:4" ht="13.2">
      <c r="B923" s="70"/>
      <c r="D923" s="70"/>
    </row>
    <row r="924" spans="2:4" ht="13.2">
      <c r="B924" s="70"/>
      <c r="D924" s="70"/>
    </row>
    <row r="925" spans="2:4" ht="13.2">
      <c r="B925" s="70"/>
      <c r="D925" s="70"/>
    </row>
    <row r="926" spans="2:4" ht="13.2">
      <c r="B926" s="70"/>
      <c r="D926" s="70"/>
    </row>
    <row r="927" spans="2:4" ht="13.2">
      <c r="B927" s="70"/>
      <c r="D927" s="70"/>
    </row>
    <row r="928" spans="2:4" ht="13.2">
      <c r="B928" s="70"/>
      <c r="D928" s="70"/>
    </row>
    <row r="929" spans="2:4" ht="13.2">
      <c r="B929" s="70"/>
      <c r="D929" s="70"/>
    </row>
    <row r="930" spans="2:4" ht="13.2">
      <c r="B930" s="70"/>
      <c r="D930" s="70"/>
    </row>
    <row r="931" spans="2:4" ht="13.2">
      <c r="B931" s="70"/>
      <c r="D931" s="70"/>
    </row>
    <row r="932" spans="2:4" ht="13.2">
      <c r="B932" s="70"/>
      <c r="D932" s="70"/>
    </row>
    <row r="933" spans="2:4" ht="13.2">
      <c r="B933" s="70"/>
      <c r="D933" s="70"/>
    </row>
    <row r="934" spans="2:4" ht="13.2">
      <c r="B934" s="70"/>
      <c r="D934" s="70"/>
    </row>
    <row r="935" spans="2:4" ht="13.2">
      <c r="B935" s="70"/>
      <c r="D935" s="70"/>
    </row>
    <row r="936" spans="2:4" ht="13.2">
      <c r="B936" s="70"/>
      <c r="D936" s="70"/>
    </row>
    <row r="937" spans="2:4" ht="13.2">
      <c r="B937" s="70"/>
      <c r="D937" s="70"/>
    </row>
    <row r="938" spans="2:4" ht="13.2">
      <c r="B938" s="70"/>
      <c r="D938" s="70"/>
    </row>
    <row r="939" spans="2:4" ht="13.2">
      <c r="B939" s="70"/>
      <c r="D939" s="70"/>
    </row>
    <row r="940" spans="2:4" ht="13.2">
      <c r="B940" s="70"/>
      <c r="D940" s="70"/>
    </row>
    <row r="941" spans="2:4" ht="13.2">
      <c r="B941" s="70"/>
      <c r="D941" s="70"/>
    </row>
    <row r="942" spans="2:4" ht="13.2">
      <c r="B942" s="70"/>
      <c r="D942" s="70"/>
    </row>
    <row r="943" spans="2:4" ht="13.2">
      <c r="B943" s="70"/>
      <c r="D943" s="70"/>
    </row>
    <row r="944" spans="2:4" ht="13.2">
      <c r="B944" s="70"/>
      <c r="D944" s="70"/>
    </row>
    <row r="945" spans="2:4" ht="13.2">
      <c r="B945" s="70"/>
      <c r="D945" s="70"/>
    </row>
    <row r="946" spans="2:4" ht="13.2">
      <c r="B946" s="70"/>
      <c r="D946" s="70"/>
    </row>
    <row r="947" spans="2:4" ht="13.2">
      <c r="B947" s="70"/>
      <c r="D947" s="70"/>
    </row>
    <row r="948" spans="2:4" ht="13.2">
      <c r="B948" s="70"/>
      <c r="D948" s="70"/>
    </row>
    <row r="949" spans="2:4" ht="13.2">
      <c r="B949" s="70"/>
      <c r="D949" s="70"/>
    </row>
    <row r="950" spans="2:4" ht="13.2">
      <c r="B950" s="70"/>
      <c r="D950" s="70"/>
    </row>
    <row r="951" spans="2:4" ht="13.2">
      <c r="B951" s="70"/>
      <c r="D951" s="70"/>
    </row>
    <row r="952" spans="2:4" ht="13.2">
      <c r="B952" s="70"/>
      <c r="D952" s="70"/>
    </row>
    <row r="953" spans="2:4" ht="13.2">
      <c r="B953" s="70"/>
      <c r="D953" s="70"/>
    </row>
    <row r="954" spans="2:4" ht="13.2">
      <c r="B954" s="70"/>
      <c r="D954" s="70"/>
    </row>
    <row r="955" spans="2:4" ht="13.2">
      <c r="B955" s="70"/>
      <c r="D955" s="70"/>
    </row>
    <row r="956" spans="2:4" ht="13.2">
      <c r="B956" s="70"/>
      <c r="D956" s="70"/>
    </row>
    <row r="957" spans="2:4" ht="13.2">
      <c r="B957" s="70"/>
      <c r="D957" s="70"/>
    </row>
    <row r="958" spans="2:4" ht="13.2">
      <c r="B958" s="70"/>
      <c r="D958" s="70"/>
    </row>
    <row r="959" spans="2:4" ht="13.2">
      <c r="B959" s="70"/>
      <c r="D959" s="70"/>
    </row>
    <row r="960" spans="2:4" ht="13.2">
      <c r="B960" s="70"/>
      <c r="D960" s="70"/>
    </row>
    <row r="961" spans="2:4" ht="13.2">
      <c r="B961" s="70"/>
      <c r="D961" s="70"/>
    </row>
    <row r="962" spans="2:4" ht="13.2">
      <c r="B962" s="70"/>
      <c r="D962" s="70"/>
    </row>
    <row r="963" spans="2:4" ht="13.2">
      <c r="B963" s="70"/>
      <c r="D963" s="70"/>
    </row>
    <row r="964" spans="2:4" ht="13.2">
      <c r="B964" s="70"/>
      <c r="D964" s="70"/>
    </row>
    <row r="965" spans="2:4" ht="13.2">
      <c r="B965" s="70"/>
      <c r="D965" s="70"/>
    </row>
    <row r="966" spans="2:4" ht="13.2">
      <c r="B966" s="70"/>
      <c r="D966" s="70"/>
    </row>
    <row r="967" spans="2:4" ht="13.2">
      <c r="B967" s="70"/>
      <c r="D967" s="70"/>
    </row>
    <row r="968" spans="2:4" ht="13.2">
      <c r="B968" s="70"/>
      <c r="D968" s="70"/>
    </row>
    <row r="969" spans="2:4" ht="13.2">
      <c r="B969" s="70"/>
      <c r="D969" s="70"/>
    </row>
    <row r="970" spans="2:4" ht="13.2">
      <c r="B970" s="70"/>
      <c r="D970" s="70"/>
    </row>
    <row r="971" spans="2:4" ht="13.2">
      <c r="B971" s="70"/>
      <c r="D971" s="70"/>
    </row>
    <row r="972" spans="2:4" ht="13.2">
      <c r="B972" s="70"/>
      <c r="D972" s="70"/>
    </row>
    <row r="973" spans="2:4" ht="13.2">
      <c r="B973" s="70"/>
      <c r="D973" s="70"/>
    </row>
    <row r="974" spans="2:4" ht="13.2">
      <c r="B974" s="70"/>
      <c r="D974" s="70"/>
    </row>
    <row r="975" spans="2:4" ht="13.2">
      <c r="B975" s="70"/>
      <c r="D975" s="70"/>
    </row>
    <row r="976" spans="2:4" ht="13.2">
      <c r="B976" s="70"/>
      <c r="D976" s="70"/>
    </row>
    <row r="977" spans="2:4" ht="13.2">
      <c r="B977" s="70"/>
      <c r="D977" s="70"/>
    </row>
    <row r="978" spans="2:4" ht="13.2">
      <c r="B978" s="70"/>
      <c r="D978" s="70"/>
    </row>
    <row r="979" spans="2:4" ht="13.2">
      <c r="B979" s="70"/>
      <c r="D979" s="70"/>
    </row>
    <row r="980" spans="2:4" ht="13.2">
      <c r="B980" s="70"/>
      <c r="D980" s="70"/>
    </row>
    <row r="981" spans="2:4" ht="13.2">
      <c r="B981" s="70"/>
      <c r="D981" s="70"/>
    </row>
    <row r="982" spans="2:4" ht="13.2">
      <c r="B982" s="70"/>
      <c r="D982" s="70"/>
    </row>
    <row r="983" spans="2:4" ht="13.2">
      <c r="B983" s="70"/>
      <c r="D983" s="70"/>
    </row>
    <row r="984" spans="2:4" ht="13.2">
      <c r="B984" s="70"/>
      <c r="D984" s="70"/>
    </row>
    <row r="985" spans="2:4" ht="13.2">
      <c r="B985" s="70"/>
      <c r="D985" s="70"/>
    </row>
    <row r="986" spans="2:4" ht="13.2">
      <c r="B986" s="70"/>
      <c r="D986" s="70"/>
    </row>
    <row r="987" spans="2:4" ht="13.2">
      <c r="B987" s="70"/>
      <c r="D987" s="70"/>
    </row>
    <row r="988" spans="2:4" ht="13.2">
      <c r="B988" s="70"/>
      <c r="D988" s="70"/>
    </row>
    <row r="989" spans="2:4" ht="13.2">
      <c r="B989" s="70"/>
      <c r="D989" s="70"/>
    </row>
    <row r="990" spans="2:4" ht="13.2">
      <c r="B990" s="70"/>
      <c r="D990" s="70"/>
    </row>
    <row r="991" spans="2:4" ht="13.2">
      <c r="B991" s="70"/>
      <c r="D991" s="70"/>
    </row>
    <row r="992" spans="2:4" ht="13.2">
      <c r="B992" s="70"/>
      <c r="D992" s="70"/>
    </row>
    <row r="993" spans="2:4" ht="13.2">
      <c r="B993" s="70"/>
      <c r="D993" s="70"/>
    </row>
    <row r="994" spans="2:4" ht="13.2">
      <c r="B994" s="70"/>
      <c r="D994" s="70"/>
    </row>
    <row r="995" spans="2:4" ht="13.2">
      <c r="B995" s="70"/>
      <c r="D995" s="70"/>
    </row>
    <row r="996" spans="2:4" ht="13.2">
      <c r="B996" s="70"/>
      <c r="D996" s="70"/>
    </row>
    <row r="997" spans="2:4" ht="13.2">
      <c r="B997" s="70"/>
      <c r="D997" s="70"/>
    </row>
    <row r="998" spans="2:4" ht="13.2">
      <c r="B998" s="70"/>
      <c r="D998" s="70"/>
    </row>
    <row r="999" spans="2:4" ht="13.2">
      <c r="B999" s="70"/>
      <c r="D999" s="70"/>
    </row>
    <row r="1000" spans="2:4" ht="13.2">
      <c r="B1000" s="70"/>
      <c r="D1000" s="70"/>
    </row>
    <row r="1001" spans="2:4" ht="13.2">
      <c r="B1001" s="70"/>
      <c r="D1001" s="70"/>
    </row>
    <row r="1002" spans="2:4" ht="13.2">
      <c r="B1002" s="70"/>
      <c r="D1002" s="70"/>
    </row>
    <row r="1003" spans="2:4" ht="13.2">
      <c r="B1003" s="70"/>
      <c r="D1003" s="70"/>
    </row>
    <row r="1004" spans="2:4" ht="13.2">
      <c r="B1004" s="70"/>
      <c r="D1004" s="70"/>
    </row>
    <row r="1005" spans="2:4" ht="13.2">
      <c r="B1005" s="70"/>
      <c r="D1005" s="70"/>
    </row>
    <row r="1006" spans="2:4" ht="13.2">
      <c r="B1006" s="70"/>
      <c r="D1006" s="70"/>
    </row>
    <row r="1007" spans="2:4" ht="13.2">
      <c r="B1007" s="70"/>
      <c r="D1007" s="70"/>
    </row>
    <row r="1008" spans="2:4" ht="13.2">
      <c r="B1008" s="70"/>
      <c r="D1008" s="70"/>
    </row>
    <row r="1009" spans="2:4" ht="13.2">
      <c r="B1009" s="70"/>
      <c r="D1009" s="70"/>
    </row>
  </sheetData>
  <mergeCells count="1">
    <mergeCell ref="A1: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9b920bb-4f15-4fae-9738-82eeb8e0e1a0" ContentTypeId="0x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D7FBC6D805EA46AA141676B65E8104" ma:contentTypeVersion="15" ma:contentTypeDescription="Create a new document." ma:contentTypeScope="" ma:versionID="dcd3bb7eca65742b70ef8f13aad94882">
  <xsd:schema xmlns:xsd="http://www.w3.org/2001/XMLSchema" xmlns:xs="http://www.w3.org/2001/XMLSchema" xmlns:p="http://schemas.microsoft.com/office/2006/metadata/properties" xmlns:ns2="6cbf4a9c-2aa7-49a7-8faa-850bdb981c11" xmlns:ns3="e4ee1351-6712-4df0-b39f-026aba693b5d" xmlns:ns4="299e9bb1-c380-4086-bad8-d8471915ec23" targetNamespace="http://schemas.microsoft.com/office/2006/metadata/properties" ma:root="true" ma:fieldsID="ca650ec127890990ffa8690f513301db" ns2:_="" ns3:_="" ns4:_="">
    <xsd:import namespace="6cbf4a9c-2aa7-49a7-8faa-850bdb981c11"/>
    <xsd:import namespace="e4ee1351-6712-4df0-b39f-026aba693b5d"/>
    <xsd:import namespace="299e9bb1-c380-4086-bad8-d8471915ec23"/>
    <xsd:element name="properties">
      <xsd:complexType>
        <xsd:sequence>
          <xsd:element name="documentManagement">
            <xsd:complexType>
              <xsd:all>
                <xsd:element ref="ns2:DocumentDescription"/>
                <xsd:element ref="ns2:DocumentAuthor"/>
                <xsd:element ref="ns2:ProtectiveClassification"/>
                <xsd:element ref="ns3:TaxCatchAll" minOccurs="0"/>
                <xsd:element ref="ns3:TaxCatchAllLabel" minOccurs="0"/>
                <xsd:element ref="ns3:febcb389c47c4530afe6acfa103de16c" minOccurs="0"/>
                <xsd:element ref="ns4:l1c2f45cb913413195fefa0ed1a24d84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bf4a9c-2aa7-49a7-8faa-850bdb981c11" elementFormDefault="qualified">
    <xsd:import namespace="http://schemas.microsoft.com/office/2006/documentManagement/types"/>
    <xsd:import namespace="http://schemas.microsoft.com/office/infopath/2007/PartnerControls"/>
    <xsd:element name="DocumentDescription" ma:index="2" ma:displayName="Document Description" ma:internalName="DocumentDescription" ma:readOnly="false">
      <xsd:simpleType>
        <xsd:restriction base="dms:Note">
          <xsd:maxLength value="255"/>
        </xsd:restriction>
      </xsd:simpleType>
    </xsd:element>
    <xsd:element name="DocumentAuthor" ma:index="3" ma:displayName="Primary Contact" ma:list="UserInfo" ma:SearchPeopleOnly="false" ma:SharePointGroup="0" ma:internalName="DocumentAuth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rotectiveClassification" ma:index="4" ma:displayName="Protective Marking" ma:default="NOT CLASSIFIED" ma:description="Protective Marking scheme for LBC is being reviewed and will be available at a later date. NOT CLASSIFIED means that no Protective Marking decision has been made." ma:format="Dropdown" ma:internalName="ProtectiveClassification" ma:readOnly="false">
      <xsd:simpleType>
        <xsd:restriction base="dms:Choice">
          <xsd:enumeration value="NOT CLASSIFI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ee1351-6712-4df0-b39f-026aba693b5d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description="" ma:hidden="true" ma:list="{3b9c4873-3f8f-427a-b7f2-a978088e7292}" ma:internalName="TaxCatchAll" ma:showField="CatchAllData" ma:web="6cbf4a9c-2aa7-49a7-8faa-850bdb981c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description="" ma:hidden="true" ma:list="{3b9c4873-3f8f-427a-b7f2-a978088e7292}" ma:internalName="TaxCatchAllLabel" ma:readOnly="true" ma:showField="CatchAllDataLabel" ma:web="6cbf4a9c-2aa7-49a7-8faa-850bdb981c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ebcb389c47c4530afe6acfa103de16c" ma:index="12" nillable="true" ma:taxonomy="true" ma:internalName="febcb389c47c4530afe6acfa103de16c" ma:taxonomyFieldName="OrganisationalUnit" ma:displayName="Organisational Unit" ma:default="" ma:fieldId="{febcb389-c47c-4530-afe6-acfa103de16c}" ma:sspId="09b920bb-4f15-4fae-9738-82eeb8e0e1a0" ma:termSetId="78ff6660-95be-4a3d-b23f-866811dcb0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9b920bb-4f15-4fae-9738-82eeb8e0e1a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9e9bb1-c380-4086-bad8-d8471915ec23" elementFormDefault="qualified">
    <xsd:import namespace="http://schemas.microsoft.com/office/2006/documentManagement/types"/>
    <xsd:import namespace="http://schemas.microsoft.com/office/infopath/2007/PartnerControls"/>
    <xsd:element name="l1c2f45cb913413195fefa0ed1a24d84" ma:index="14" nillable="true" ma:taxonomy="true" ma:internalName="l1c2f45cb913413195fefa0ed1a24d84" ma:taxonomyFieldName="Activity" ma:displayName="Activity" ma:fieldId="{51c2f45c-b913-4131-95fe-fa0ed1a24d84}" ma:sspId="09b920bb-4f15-4fae-9738-82eeb8e0e1a0" ma:termSetId="44100e73-1814-4be6-bb99-e9013fcd64c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1c2f45cb913413195fefa0ed1a24d84 xmlns="299e9bb1-c380-4086-bad8-d8471915ec23">
      <Terms xmlns="http://schemas.microsoft.com/office/infopath/2007/PartnerControls"/>
    </l1c2f45cb913413195fefa0ed1a24d84>
    <DocumentDescription xmlns="6cbf4a9c-2aa7-49a7-8faa-850bdb981c11">2018 Community Ward Budgets</DocumentDescription>
    <TaxKeywordTaxHTField xmlns="e4ee1351-6712-4df0-b39f-026aba693b5d">
      <Terms xmlns="http://schemas.microsoft.com/office/infopath/2007/PartnerControls"/>
    </TaxKeywordTaxHTField>
    <DocumentAuthor xmlns="6cbf4a9c-2aa7-49a7-8faa-850bdb981c11">
      <UserInfo>
        <DisplayName>ARYEETEY, Yvonne</DisplayName>
        <AccountId>981</AccountId>
        <AccountType/>
      </UserInfo>
    </DocumentAuthor>
    <TaxCatchAll xmlns="e4ee1351-6712-4df0-b39f-026aba693b5d"/>
    <febcb389c47c4530afe6acfa103de16c xmlns="e4ee1351-6712-4df0-b39f-026aba693b5d">
      <Terms xmlns="http://schemas.microsoft.com/office/infopath/2007/PartnerControls"/>
    </febcb389c47c4530afe6acfa103de16c>
    <ProtectiveClassification xmlns="6cbf4a9c-2aa7-49a7-8faa-850bdb981c11">NOT CLASSIFIED</ProtectiveClassification>
  </documentManagement>
</p:properties>
</file>

<file path=customXml/itemProps1.xml><?xml version="1.0" encoding="utf-8"?>
<ds:datastoreItem xmlns:ds="http://schemas.openxmlformats.org/officeDocument/2006/customXml" ds:itemID="{786D9E87-DDAB-4FCC-B144-FAFC85C12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FFB892-FB25-4DAF-A548-39879E4D862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3D2367F9-DCBF-459F-8622-3C42449281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bf4a9c-2aa7-49a7-8faa-850bdb981c11"/>
    <ds:schemaRef ds:uri="e4ee1351-6712-4df0-b39f-026aba693b5d"/>
    <ds:schemaRef ds:uri="299e9bb1-c380-4086-bad8-d8471915ec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6949DBE-D063-4F27-8F6A-C6483108BF8F}">
  <ds:schemaRefs>
    <ds:schemaRef ds:uri="http://schemas.microsoft.com/office/2006/documentManagement/types"/>
    <ds:schemaRef ds:uri="6cbf4a9c-2aa7-49a7-8faa-850bdb981c11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299e9bb1-c380-4086-bad8-d8471915ec23"/>
    <ds:schemaRef ds:uri="http://purl.org/dc/terms/"/>
    <ds:schemaRef ds:uri="e4ee1351-6712-4df0-b39f-026aba693b5d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Addiscombe East</vt:lpstr>
      <vt:lpstr>Addiscombe E Graph</vt:lpstr>
      <vt:lpstr>Addiscombe West</vt:lpstr>
      <vt:lpstr>Addiscombe W Graph</vt:lpstr>
      <vt:lpstr>Bensham Manor</vt:lpstr>
      <vt:lpstr>Bensham manor Graph</vt:lpstr>
      <vt:lpstr>Broad Green</vt:lpstr>
      <vt:lpstr>Broad Graph</vt:lpstr>
      <vt:lpstr>Coulsdon Town</vt:lpstr>
      <vt:lpstr>Coulsdon Town Graph</vt:lpstr>
      <vt:lpstr>Crystal Palace &amp; U Norwood</vt:lpstr>
      <vt:lpstr>Crystal Palace Graph</vt:lpstr>
      <vt:lpstr>Fairfield</vt:lpstr>
      <vt:lpstr>Fairfield Graph</vt:lpstr>
      <vt:lpstr>Kenley</vt:lpstr>
      <vt:lpstr>Kenley Graph</vt:lpstr>
      <vt:lpstr>New Addington North</vt:lpstr>
      <vt:lpstr>N Add N Graph</vt:lpstr>
      <vt:lpstr>New Addington South</vt:lpstr>
      <vt:lpstr>N Add S Graph</vt:lpstr>
      <vt:lpstr>Norbury &amp; Pollards Hill</vt:lpstr>
      <vt:lpstr>Norb &amp; Poll Hill Graph</vt:lpstr>
      <vt:lpstr>Norbury Park</vt:lpstr>
      <vt:lpstr>Nobury Pk Graph</vt:lpstr>
      <vt:lpstr>Old Coulsdon</vt:lpstr>
      <vt:lpstr>Old Coulsdon Graph</vt:lpstr>
      <vt:lpstr>Park Hill &amp; whitgift</vt:lpstr>
      <vt:lpstr>Park Hill Graph</vt:lpstr>
      <vt:lpstr>Purley  &amp; Woodcote</vt:lpstr>
      <vt:lpstr>Purley &amp; Wood Graph</vt:lpstr>
      <vt:lpstr>Purley Oaks &amp; Riddlesdown</vt:lpstr>
      <vt:lpstr>Purley oaks Graph</vt:lpstr>
      <vt:lpstr>Sanderstead</vt:lpstr>
      <vt:lpstr>Sanderstead Graph</vt:lpstr>
      <vt:lpstr>Selhurst</vt:lpstr>
      <vt:lpstr>Selhurst graph</vt:lpstr>
      <vt:lpstr>Selsdon &amp; Add Village</vt:lpstr>
      <vt:lpstr>Selsdon &amp; Add Graph</vt:lpstr>
      <vt:lpstr>Selsdon Vale &amp; Forestdale</vt:lpstr>
      <vt:lpstr>Selsdon Vale Graph</vt:lpstr>
      <vt:lpstr>Shirley North</vt:lpstr>
      <vt:lpstr>Shirley N Graph</vt:lpstr>
      <vt:lpstr>Shirley South</vt:lpstr>
      <vt:lpstr>Shirley S Graph</vt:lpstr>
      <vt:lpstr>South Croydon</vt:lpstr>
      <vt:lpstr>S Croydon Graph</vt:lpstr>
      <vt:lpstr>South Norwood</vt:lpstr>
      <vt:lpstr>S Norwood Graph</vt:lpstr>
      <vt:lpstr>Thornton Heath</vt:lpstr>
      <vt:lpstr>T Heath Graph</vt:lpstr>
      <vt:lpstr>Waddon</vt:lpstr>
      <vt:lpstr>Waddon Graph</vt:lpstr>
      <vt:lpstr>West Thornton</vt:lpstr>
      <vt:lpstr>W Thornton Graph</vt:lpstr>
      <vt:lpstr>Woodside</vt:lpstr>
      <vt:lpstr>Woodside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ARYEETEY, Yvonne</dc:creator>
  <cp:lastModifiedBy>Ranger, Adam</cp:lastModifiedBy>
  <dcterms:created xsi:type="dcterms:W3CDTF">2019-04-17T13:25:04Z</dcterms:created>
  <dcterms:modified xsi:type="dcterms:W3CDTF">2019-04-18T12:37:56Z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0x01010091D7FBC6D805EA46AA141676B65E8104</vt:lpwstr>
  </property>
  <property fmtid="{D5CDD505-2E9C-101B-9397-08002B2CF9AE}" pid="3" name="TaxKeyword">
    <vt:lpwstr/>
  </property>
</Properties>
</file>